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75" windowWidth="19395" windowHeight="7140" activeTab="1"/>
  </bookViews>
  <sheets>
    <sheet name="MW Base Data" sheetId="1" r:id="rId1"/>
    <sheet name="MW Pivot" sheetId="3" r:id="rId2"/>
    <sheet name="FY19 Demand Gen Rqmt " sheetId="2" r:id="rId3"/>
  </sheets>
  <externalReferences>
    <externalReference r:id="rId4"/>
  </externalReferences>
  <calcPr calcId="125725"/>
  <pivotCaches>
    <pivotCache cacheId="27" r:id="rId5"/>
  </pivotCaches>
</workbook>
</file>

<file path=xl/calcChain.xml><?xml version="1.0" encoding="utf-8"?>
<calcChain xmlns="http://schemas.openxmlformats.org/spreadsheetml/2006/main">
  <c r="I14" i="2"/>
  <c r="C14"/>
  <c r="I15"/>
  <c r="H15" s="1"/>
  <c r="G15" s="1"/>
  <c r="F15" s="1"/>
  <c r="E15" s="1"/>
  <c r="D15" s="1"/>
  <c r="C15"/>
  <c r="C16"/>
  <c r="G16"/>
  <c r="F16" s="1"/>
  <c r="E16" s="1"/>
  <c r="D16" s="1"/>
  <c r="H16"/>
  <c r="I16"/>
  <c r="C17"/>
  <c r="G17"/>
  <c r="F17" s="1"/>
  <c r="E17" s="1"/>
  <c r="D17" s="1"/>
  <c r="H17"/>
  <c r="I17"/>
  <c r="B18"/>
  <c r="C18"/>
  <c r="C20"/>
  <c r="H20"/>
  <c r="G20" s="1"/>
  <c r="I20"/>
  <c r="I22" s="1"/>
  <c r="C21"/>
  <c r="H21"/>
  <c r="G21" s="1"/>
  <c r="F21" s="1"/>
  <c r="E21" s="1"/>
  <c r="D21" s="1"/>
  <c r="I21"/>
  <c r="B22"/>
  <c r="C22"/>
  <c r="C24"/>
  <c r="H24"/>
  <c r="G24" s="1"/>
  <c r="F24" s="1"/>
  <c r="E24" s="1"/>
  <c r="D24" s="1"/>
  <c r="I24"/>
  <c r="C26"/>
  <c r="I26"/>
  <c r="H26" s="1"/>
  <c r="G26" s="1"/>
  <c r="F26" s="1"/>
  <c r="E26" s="1"/>
  <c r="D26" s="1"/>
  <c r="C28"/>
  <c r="G28"/>
  <c r="F28" s="1"/>
  <c r="E28" s="1"/>
  <c r="D28" s="1"/>
  <c r="H28"/>
  <c r="I28"/>
  <c r="C29"/>
  <c r="G29"/>
  <c r="F29" s="1"/>
  <c r="E29" s="1"/>
  <c r="D29" s="1"/>
  <c r="H29"/>
  <c r="I29"/>
  <c r="C30"/>
  <c r="G30"/>
  <c r="F30" s="1"/>
  <c r="E30" s="1"/>
  <c r="D30" s="1"/>
  <c r="H30"/>
  <c r="I30"/>
  <c r="B31"/>
  <c r="C31"/>
  <c r="I31"/>
  <c r="H31" s="1"/>
  <c r="G31" s="1"/>
  <c r="F31" s="1"/>
  <c r="B32"/>
  <c r="C32"/>
  <c r="F20" l="1"/>
  <c r="F22" s="1"/>
  <c r="G22"/>
  <c r="H22"/>
  <c r="I18"/>
  <c r="I32" s="1"/>
  <c r="H14"/>
  <c r="E31"/>
  <c r="E20" l="1"/>
  <c r="E22"/>
  <c r="D20"/>
  <c r="D22" s="1"/>
  <c r="H18"/>
  <c r="H32" s="1"/>
  <c r="G14"/>
  <c r="D31"/>
  <c r="F14" l="1"/>
  <c r="G18"/>
  <c r="G32" s="1"/>
  <c r="E14" l="1"/>
  <c r="F18"/>
  <c r="F32" s="1"/>
  <c r="E18" l="1"/>
  <c r="E32" s="1"/>
  <c r="D14"/>
  <c r="D18" s="1"/>
  <c r="D32" s="1"/>
</calcChain>
</file>

<file path=xl/sharedStrings.xml><?xml version="1.0" encoding="utf-8"?>
<sst xmlns="http://schemas.openxmlformats.org/spreadsheetml/2006/main" count="1297" uniqueCount="73">
  <si>
    <t>Customer #</t>
  </si>
  <si>
    <t>Rep</t>
  </si>
  <si>
    <t>Sales Region</t>
  </si>
  <si>
    <t>Product</t>
  </si>
  <si>
    <t>Quarter</t>
  </si>
  <si>
    <t>Annual Contract Value</t>
  </si>
  <si>
    <t>Moneywheel Category</t>
  </si>
  <si>
    <t>Spoke</t>
  </si>
  <si>
    <t>Allison</t>
  </si>
  <si>
    <t>1. Northeast</t>
  </si>
  <si>
    <t>1. Core Mkt Auto Plat</t>
  </si>
  <si>
    <t>1. Net New</t>
  </si>
  <si>
    <t>1. New VP</t>
  </si>
  <si>
    <t>2. Core Sales Auto Plat</t>
  </si>
  <si>
    <t>6. BSA Audit</t>
  </si>
  <si>
    <t>5. Financial</t>
  </si>
  <si>
    <t>1. Audit</t>
  </si>
  <si>
    <t>7. Disaster Recovery</t>
  </si>
  <si>
    <t>1. Disaster Recovery</t>
  </si>
  <si>
    <t>Cruz</t>
  </si>
  <si>
    <t>4. Central</t>
  </si>
  <si>
    <t>3. Mobile Add-on</t>
  </si>
  <si>
    <t>2. Add on</t>
  </si>
  <si>
    <t>1. Mobile</t>
  </si>
  <si>
    <t>4. Org Chart Data</t>
  </si>
  <si>
    <t>Cooley</t>
  </si>
  <si>
    <t>2. Midwest</t>
  </si>
  <si>
    <t>Smith</t>
  </si>
  <si>
    <t>Peters</t>
  </si>
  <si>
    <t>5. West</t>
  </si>
  <si>
    <t>Decker</t>
  </si>
  <si>
    <t>3. South</t>
  </si>
  <si>
    <t>2. Universal License</t>
  </si>
  <si>
    <t>Donaldson</t>
  </si>
  <si>
    <t>Hardy</t>
  </si>
  <si>
    <t>2. Merger/Divestiture</t>
  </si>
  <si>
    <t>Edwards</t>
  </si>
  <si>
    <t>Jones</t>
  </si>
  <si>
    <t>Hadrill</t>
  </si>
  <si>
    <t>Reid</t>
  </si>
  <si>
    <t>Winsbury</t>
  </si>
  <si>
    <t>5. Add-on Seats</t>
  </si>
  <si>
    <t>3. Expand</t>
  </si>
  <si>
    <t>1. More Seats</t>
  </si>
  <si>
    <t>Toms</t>
  </si>
  <si>
    <t>Fitz</t>
  </si>
  <si>
    <t>Johnson</t>
  </si>
  <si>
    <t>3. Bad Quarter</t>
  </si>
  <si>
    <t>2. Org Chart Data</t>
  </si>
  <si>
    <t>4. Competition</t>
  </si>
  <si>
    <t>6. DOS Windows Migration</t>
  </si>
  <si>
    <t>4. Migration</t>
  </si>
  <si>
    <t>1. DOS Migration</t>
  </si>
  <si>
    <t>Grand Total</t>
  </si>
  <si>
    <t xml:space="preserve">   Subtotal</t>
  </si>
  <si>
    <t>3. Universal License</t>
  </si>
  <si>
    <t>2. Disaster Recovery</t>
  </si>
  <si>
    <t>Subtotal</t>
  </si>
  <si>
    <t>Close</t>
  </si>
  <si>
    <t>Negotiation</t>
  </si>
  <si>
    <t>Evaluation</t>
  </si>
  <si>
    <t>Business Need ID</t>
  </si>
  <si>
    <t>Qualified Lead</t>
  </si>
  <si>
    <t>Awareness</t>
  </si>
  <si>
    <t>FY19 Target ACV</t>
  </si>
  <si>
    <t>FY19 Target Customer Count</t>
  </si>
  <si>
    <t>Moneywheel Category/Spoke</t>
  </si>
  <si>
    <t>Sales Cycle Stage</t>
  </si>
  <si>
    <t>Funnel Conversion Rates</t>
  </si>
  <si>
    <t>Row Labels</t>
  </si>
  <si>
    <t>Count of Customer #</t>
  </si>
  <si>
    <t>Values</t>
  </si>
  <si>
    <t>Sum of Annual Contract Value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</si>
</sst>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2" applyNumberFormat="1" applyFont="1" applyBorder="1"/>
    <xf numFmtId="165" fontId="1" fillId="0" borderId="1" xfId="1" applyNumberFormat="1" applyFont="1" applyBorder="1"/>
    <xf numFmtId="164" fontId="1" fillId="0" borderId="1" xfId="2" applyNumberFormat="1" applyFont="1" applyBorder="1"/>
    <xf numFmtId="0" fontId="0" fillId="0" borderId="1" xfId="0" applyFont="1" applyFill="1" applyBorder="1" applyAlignment="1">
      <alignment horizontal="left" indent="1"/>
    </xf>
    <xf numFmtId="165" fontId="1" fillId="0" borderId="1" xfId="1" applyNumberFormat="1" applyFont="1" applyFill="1" applyBorder="1"/>
    <xf numFmtId="0" fontId="0" fillId="0" borderId="1" xfId="0" applyFont="1" applyFill="1" applyBorder="1" applyAlignment="1">
      <alignment horizontal="left"/>
    </xf>
    <xf numFmtId="164" fontId="1" fillId="0" borderId="1" xfId="2" applyNumberFormat="1" applyFont="1" applyFill="1" applyBorder="1"/>
    <xf numFmtId="0" fontId="0" fillId="0" borderId="1" xfId="0" applyFill="1" applyBorder="1" applyAlignment="1">
      <alignment horizontal="left" indent="1"/>
    </xf>
    <xf numFmtId="9" fontId="1" fillId="0" borderId="1" xfId="3" applyFont="1" applyBorder="1"/>
    <xf numFmtId="9" fontId="0" fillId="0" borderId="1" xfId="0" applyNumberFormat="1" applyFont="1" applyBorder="1"/>
    <xf numFmtId="166" fontId="1" fillId="0" borderId="1" xfId="3" applyNumberFormat="1" applyFont="1" applyBorder="1"/>
    <xf numFmtId="0" fontId="0" fillId="0" borderId="1" xfId="0" applyFont="1" applyBorder="1"/>
    <xf numFmtId="0" fontId="0" fillId="0" borderId="1" xfId="0" applyNumberFormat="1" applyFont="1" applyFill="1" applyBorder="1"/>
    <xf numFmtId="0" fontId="0" fillId="0" borderId="1" xfId="0" applyFont="1" applyBorder="1" applyAlignment="1">
      <alignment horizontal="center" wrapText="1"/>
    </xf>
    <xf numFmtId="165" fontId="1" fillId="0" borderId="1" xfId="1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6" fontId="0" fillId="0" borderId="0" xfId="3" applyNumberFormat="1" applyFont="1" applyAlignment="1"/>
    <xf numFmtId="166" fontId="0" fillId="0" borderId="1" xfId="3" applyNumberFormat="1" applyFont="1" applyBorder="1" applyAlignment="1">
      <alignment horizontal="center"/>
    </xf>
    <xf numFmtId="165" fontId="0" fillId="0" borderId="1" xfId="1" applyNumberFormat="1" applyFont="1" applyBorder="1"/>
    <xf numFmtId="0" fontId="0" fillId="0" borderId="0" xfId="0" applyFont="1"/>
    <xf numFmtId="9" fontId="0" fillId="0" borderId="1" xfId="3" applyFont="1" applyBorder="1"/>
    <xf numFmtId="166" fontId="0" fillId="0" borderId="1" xfId="3" applyNumberFormat="1" applyFont="1" applyBorder="1" applyAlignment="1"/>
    <xf numFmtId="9" fontId="2" fillId="2" borderId="1" xfId="3" applyFont="1" applyFill="1" applyBorder="1"/>
    <xf numFmtId="165" fontId="1" fillId="2" borderId="1" xfId="1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ecke/Documents/02.%20JCL/02.%20Development%20Corporate/02.%20Blog/MoneyWhe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W Base Data"/>
      <sheetName val="MW Base Data (2)"/>
      <sheetName val="FY18 Moneywheel"/>
      <sheetName val="FY19 Moneywheel"/>
      <sheetName val="FY19 Demand Gen Rqmt"/>
      <sheetName val="Pivot1"/>
      <sheetName val="Pivot 2"/>
    </sheetNames>
    <sheetDataSet>
      <sheetData sheetId="0"/>
      <sheetData sheetId="1"/>
      <sheetData sheetId="2"/>
      <sheetData sheetId="3">
        <row r="5">
          <cell r="C5">
            <v>5200000</v>
          </cell>
        </row>
        <row r="6">
          <cell r="C6">
            <v>3500000</v>
          </cell>
        </row>
        <row r="7">
          <cell r="C7">
            <v>5500000</v>
          </cell>
        </row>
        <row r="8">
          <cell r="C8">
            <v>2600000</v>
          </cell>
        </row>
        <row r="11">
          <cell r="C11">
            <v>500000</v>
          </cell>
        </row>
        <row r="12">
          <cell r="C12">
            <v>1650000</v>
          </cell>
        </row>
        <row r="15">
          <cell r="C15">
            <v>1500000</v>
          </cell>
        </row>
        <row r="17">
          <cell r="C17">
            <v>50000</v>
          </cell>
        </row>
        <row r="19">
          <cell r="C19">
            <v>650000</v>
          </cell>
        </row>
        <row r="20">
          <cell r="C20">
            <v>650000</v>
          </cell>
        </row>
        <row r="21">
          <cell r="C21">
            <v>300000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ecke" refreshedDate="43377.674805439812" createdVersion="3" refreshedVersion="3" minRefreshableVersion="3" recordCount="245">
  <cacheSource type="worksheet">
    <worksheetSource ref="A2:H247" sheet="MW Base Data"/>
  </cacheSource>
  <cacheFields count="8">
    <cacheField name="Customer #" numFmtId="0">
      <sharedItems containsSemiMixedTypes="0" containsString="0" containsNumber="1" containsInteger="1" minValue="1" maxValue="75"/>
    </cacheField>
    <cacheField name="Rep" numFmtId="0">
      <sharedItems/>
    </cacheField>
    <cacheField name="Sales Region" numFmtId="0">
      <sharedItems/>
    </cacheField>
    <cacheField name="Product" numFmtId="0">
      <sharedItems/>
    </cacheField>
    <cacheField name="Quarter" numFmtId="0">
      <sharedItems containsSemiMixedTypes="0" containsString="0" containsNumber="1" containsInteger="1" minValue="1" maxValue="4"/>
    </cacheField>
    <cacheField name="Annual Contract Value" numFmtId="164">
      <sharedItems containsSemiMixedTypes="0" containsString="0" containsNumber="1" containsInteger="1" minValue="1500" maxValue="121132"/>
    </cacheField>
    <cacheField name="Moneywheel Category" numFmtId="0">
      <sharedItems count="5">
        <s v="1. Net New"/>
        <s v="5. Financial"/>
        <s v="2. Add on"/>
        <s v="3. Expand"/>
        <s v="4. Migration"/>
      </sharedItems>
    </cacheField>
    <cacheField name="Spoke" numFmtId="0">
      <sharedItems count="11">
        <s v="1. New VP"/>
        <s v="1. Audit"/>
        <s v="1. Disaster Recovery"/>
        <s v="1. Mobile"/>
        <s v="2. Universal License"/>
        <s v="2. Merger/Divestiture"/>
        <s v="1. More Seats"/>
        <s v="3. Bad Quarter"/>
        <s v="2. Org Chart Data"/>
        <s v="4. Competition"/>
        <s v="1. DOS Migra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n v="1"/>
    <s v="Allison"/>
    <s v="1. Northeast"/>
    <s v="1. Core Mkt Auto Plat"/>
    <n v="2"/>
    <n v="97708"/>
    <x v="0"/>
    <x v="0"/>
  </r>
  <r>
    <n v="1"/>
    <s v="Allison"/>
    <s v="1. Northeast"/>
    <s v="2. Core Sales Auto Plat"/>
    <n v="1"/>
    <n v="82768"/>
    <x v="0"/>
    <x v="0"/>
  </r>
  <r>
    <n v="1"/>
    <s v="Allison"/>
    <s v="1. Northeast"/>
    <s v="6. BSA Audit"/>
    <n v="2"/>
    <n v="28775"/>
    <x v="1"/>
    <x v="1"/>
  </r>
  <r>
    <n v="1"/>
    <s v="Allison"/>
    <s v="1. Northeast"/>
    <s v="7. Disaster Recovery"/>
    <n v="1"/>
    <n v="25000"/>
    <x v="1"/>
    <x v="2"/>
  </r>
  <r>
    <n v="2"/>
    <s v="Cruz"/>
    <s v="4. Central"/>
    <s v="1. Core Mkt Auto Plat"/>
    <n v="1"/>
    <n v="85279"/>
    <x v="0"/>
    <x v="0"/>
  </r>
  <r>
    <n v="2"/>
    <s v="Cruz"/>
    <s v="4. Central"/>
    <s v="2. Core Sales Auto Plat"/>
    <n v="2"/>
    <n v="79706"/>
    <x v="0"/>
    <x v="0"/>
  </r>
  <r>
    <n v="2"/>
    <s v="Cruz"/>
    <s v="4. Central"/>
    <s v="3. Mobile Add-on"/>
    <n v="1"/>
    <n v="10645"/>
    <x v="2"/>
    <x v="3"/>
  </r>
  <r>
    <n v="2"/>
    <s v="Cruz"/>
    <s v="4. Central"/>
    <s v="6. BSA Audit"/>
    <n v="3"/>
    <n v="27217"/>
    <x v="1"/>
    <x v="1"/>
  </r>
  <r>
    <n v="2"/>
    <s v="Cruz"/>
    <s v="4. Central"/>
    <s v="4. Org Chart Data"/>
    <n v="4"/>
    <n v="27136"/>
    <x v="1"/>
    <x v="1"/>
  </r>
  <r>
    <n v="3"/>
    <s v="Cooley"/>
    <s v="2. Midwest"/>
    <s v="1. Core Mkt Auto Plat"/>
    <n v="4"/>
    <n v="74715"/>
    <x v="0"/>
    <x v="0"/>
  </r>
  <r>
    <n v="3"/>
    <s v="Cooley"/>
    <s v="2. Midwest"/>
    <s v="2. Core Sales Auto Plat"/>
    <n v="1"/>
    <n v="40559"/>
    <x v="0"/>
    <x v="0"/>
  </r>
  <r>
    <n v="3"/>
    <s v="Cooley"/>
    <s v="2. Midwest"/>
    <s v="3. Mobile Add-on"/>
    <n v="4"/>
    <n v="9294"/>
    <x v="2"/>
    <x v="3"/>
  </r>
  <r>
    <n v="3"/>
    <s v="Cooley"/>
    <s v="2. Midwest"/>
    <s v="6. BSA Audit"/>
    <n v="1"/>
    <n v="69341"/>
    <x v="1"/>
    <x v="1"/>
  </r>
  <r>
    <n v="4"/>
    <s v="Smith"/>
    <s v="4. Central"/>
    <s v="3. Mobile Add-on"/>
    <n v="1"/>
    <n v="10625"/>
    <x v="2"/>
    <x v="3"/>
  </r>
  <r>
    <n v="4"/>
    <s v="Smith"/>
    <s v="4. Central"/>
    <s v="6. BSA Audit"/>
    <n v="2"/>
    <n v="72105"/>
    <x v="1"/>
    <x v="1"/>
  </r>
  <r>
    <n v="5"/>
    <s v="Peters"/>
    <s v="5. West"/>
    <s v="2. Core Sales Auto Plat"/>
    <n v="2"/>
    <n v="113918"/>
    <x v="0"/>
    <x v="0"/>
  </r>
  <r>
    <n v="5"/>
    <s v="Peters"/>
    <s v="5. West"/>
    <s v="1. Core Mkt Auto Plat"/>
    <n v="2"/>
    <n v="109784"/>
    <x v="0"/>
    <x v="0"/>
  </r>
  <r>
    <n v="6"/>
    <s v="Allison"/>
    <s v="1. Northeast"/>
    <s v="1. Core Mkt Auto Plat"/>
    <n v="4"/>
    <n v="94005"/>
    <x v="0"/>
    <x v="0"/>
  </r>
  <r>
    <n v="6"/>
    <s v="Allison"/>
    <s v="1. Northeast"/>
    <s v="2. Core Sales Auto Plat"/>
    <n v="2"/>
    <n v="45742"/>
    <x v="0"/>
    <x v="0"/>
  </r>
  <r>
    <n v="6"/>
    <s v="Allison"/>
    <s v="1. Northeast"/>
    <s v="6. BSA Audit"/>
    <n v="3"/>
    <n v="40443"/>
    <x v="1"/>
    <x v="1"/>
  </r>
  <r>
    <n v="7"/>
    <s v="Decker"/>
    <s v="3. South"/>
    <s v="3. Mobile Add-on"/>
    <n v="2"/>
    <n v="8300"/>
    <x v="2"/>
    <x v="3"/>
  </r>
  <r>
    <n v="7"/>
    <s v="Decker"/>
    <s v="3. South"/>
    <s v="6. BSA Audit"/>
    <n v="4"/>
    <n v="69743"/>
    <x v="1"/>
    <x v="4"/>
  </r>
  <r>
    <n v="7"/>
    <s v="Decker"/>
    <s v="3. South"/>
    <s v="6. BSA Audit"/>
    <n v="1"/>
    <n v="52145"/>
    <x v="1"/>
    <x v="1"/>
  </r>
  <r>
    <n v="8"/>
    <s v="Donaldson"/>
    <s v="1. Northeast"/>
    <s v="3. Mobile Add-on"/>
    <n v="2"/>
    <n v="9879"/>
    <x v="2"/>
    <x v="3"/>
  </r>
  <r>
    <n v="8"/>
    <s v="Donaldson"/>
    <s v="1. Northeast"/>
    <s v="3. Mobile Add-on"/>
    <n v="1"/>
    <n v="5685"/>
    <x v="2"/>
    <x v="3"/>
  </r>
  <r>
    <n v="8"/>
    <s v="Donaldson"/>
    <s v="1. Northeast"/>
    <s v="6. BSA Audit"/>
    <n v="4"/>
    <n v="68014"/>
    <x v="1"/>
    <x v="4"/>
  </r>
  <r>
    <n v="9"/>
    <s v="Allison"/>
    <s v="1. Northeast"/>
    <s v="2. Core Sales Auto Plat"/>
    <n v="4"/>
    <n v="97718"/>
    <x v="0"/>
    <x v="0"/>
  </r>
  <r>
    <n v="9"/>
    <s v="Allison"/>
    <s v="1. Northeast"/>
    <s v="1. Core Mkt Auto Plat"/>
    <n v="1"/>
    <n v="62105"/>
    <x v="0"/>
    <x v="0"/>
  </r>
  <r>
    <n v="9"/>
    <s v="Allison"/>
    <s v="1. Northeast"/>
    <s v="3. Mobile Add-on"/>
    <n v="1"/>
    <n v="10743"/>
    <x v="2"/>
    <x v="3"/>
  </r>
  <r>
    <n v="10"/>
    <s v="Allison"/>
    <s v="1. Northeast"/>
    <s v="2. Core Sales Auto Plat"/>
    <n v="1"/>
    <n v="96931"/>
    <x v="0"/>
    <x v="0"/>
  </r>
  <r>
    <n v="10"/>
    <s v="Allison"/>
    <s v="1. Northeast"/>
    <s v="1. Core Mkt Auto Plat"/>
    <n v="1"/>
    <n v="49412"/>
    <x v="0"/>
    <x v="0"/>
  </r>
  <r>
    <n v="10"/>
    <s v="Allison"/>
    <s v="1. Northeast"/>
    <s v="2. Core Sales Auto Plat"/>
    <n v="4"/>
    <n v="45114"/>
    <x v="0"/>
    <x v="0"/>
  </r>
  <r>
    <n v="11"/>
    <s v="Donaldson"/>
    <s v="1. Northeast"/>
    <s v="1. Core Mkt Auto Plat"/>
    <n v="2"/>
    <n v="55803"/>
    <x v="0"/>
    <x v="0"/>
  </r>
  <r>
    <n v="11"/>
    <s v="Donaldson"/>
    <s v="1. Northeast"/>
    <s v="3. Mobile Add-on"/>
    <n v="2"/>
    <n v="12415"/>
    <x v="2"/>
    <x v="3"/>
  </r>
  <r>
    <n v="11"/>
    <s v="Donaldson"/>
    <s v="1. Northeast"/>
    <s v="3. Mobile Add-on"/>
    <n v="4"/>
    <n v="10346"/>
    <x v="2"/>
    <x v="3"/>
  </r>
  <r>
    <n v="11"/>
    <s v="Donaldson"/>
    <s v="1. Northeast"/>
    <s v="6. BSA Audit"/>
    <n v="1"/>
    <n v="59725"/>
    <x v="1"/>
    <x v="4"/>
  </r>
  <r>
    <n v="11"/>
    <s v="Donaldson"/>
    <s v="1. Northeast"/>
    <s v="6. BSA Audit"/>
    <n v="4"/>
    <n v="59708"/>
    <x v="1"/>
    <x v="4"/>
  </r>
  <r>
    <n v="12"/>
    <s v="Donaldson"/>
    <s v="1. Northeast"/>
    <s v="2. Core Sales Auto Plat"/>
    <n v="1"/>
    <n v="107444"/>
    <x v="0"/>
    <x v="0"/>
  </r>
  <r>
    <n v="13"/>
    <s v="Allison"/>
    <s v="1. Northeast"/>
    <s v="2. Core Sales Auto Plat"/>
    <n v="3"/>
    <n v="107088"/>
    <x v="0"/>
    <x v="0"/>
  </r>
  <r>
    <n v="13"/>
    <s v="Allison"/>
    <s v="1. Northeast"/>
    <s v="1. Core Mkt Auto Plat"/>
    <n v="1"/>
    <n v="37527"/>
    <x v="0"/>
    <x v="0"/>
  </r>
  <r>
    <n v="13"/>
    <s v="Allison"/>
    <s v="1. Northeast"/>
    <s v="3. Mobile Add-on"/>
    <n v="4"/>
    <n v="12002"/>
    <x v="2"/>
    <x v="3"/>
  </r>
  <r>
    <n v="13"/>
    <s v="Allison"/>
    <s v="1. Northeast"/>
    <s v="3. Mobile Add-on"/>
    <n v="1"/>
    <n v="10416"/>
    <x v="2"/>
    <x v="3"/>
  </r>
  <r>
    <n v="13"/>
    <s v="Allison"/>
    <s v="1. Northeast"/>
    <s v="6. BSA Audit"/>
    <n v="2"/>
    <n v="60185"/>
    <x v="1"/>
    <x v="4"/>
  </r>
  <r>
    <n v="13"/>
    <s v="Allison"/>
    <s v="1. Northeast"/>
    <s v="6. BSA Audit"/>
    <n v="3"/>
    <n v="27262"/>
    <x v="1"/>
    <x v="4"/>
  </r>
  <r>
    <n v="14"/>
    <s v="Cooley"/>
    <s v="2. Midwest"/>
    <s v="2. Core Sales Auto Plat"/>
    <n v="4"/>
    <n v="119537"/>
    <x v="0"/>
    <x v="0"/>
  </r>
  <r>
    <n v="14"/>
    <s v="Cooley"/>
    <s v="2. Midwest"/>
    <s v="1. Core Mkt Auto Plat"/>
    <n v="3"/>
    <n v="118953"/>
    <x v="0"/>
    <x v="0"/>
  </r>
  <r>
    <n v="14"/>
    <s v="Cooley"/>
    <s v="2. Midwest"/>
    <s v="1. Core Mkt Auto Plat"/>
    <n v="1"/>
    <n v="90201"/>
    <x v="0"/>
    <x v="0"/>
  </r>
  <r>
    <n v="14"/>
    <s v="Cooley"/>
    <s v="2. Midwest"/>
    <s v="1. Core Mkt Auto Plat"/>
    <n v="2"/>
    <n v="81501"/>
    <x v="0"/>
    <x v="0"/>
  </r>
  <r>
    <n v="14"/>
    <s v="Cooley"/>
    <s v="2. Midwest"/>
    <s v="6. BSA Audit"/>
    <n v="3"/>
    <n v="42778"/>
    <x v="1"/>
    <x v="4"/>
  </r>
  <r>
    <n v="15"/>
    <s v="Peters"/>
    <s v="5. West"/>
    <s v="1. Core Mkt Auto Plat"/>
    <n v="1"/>
    <n v="58876"/>
    <x v="0"/>
    <x v="0"/>
  </r>
  <r>
    <n v="15"/>
    <s v="Peters"/>
    <s v="5. West"/>
    <s v="6. BSA Audit"/>
    <n v="2"/>
    <n v="24553"/>
    <x v="1"/>
    <x v="4"/>
  </r>
  <r>
    <n v="16"/>
    <s v="Hardy"/>
    <s v="3. South"/>
    <s v="1. Core Mkt Auto Plat"/>
    <n v="4"/>
    <n v="82415"/>
    <x v="0"/>
    <x v="0"/>
  </r>
  <r>
    <n v="16"/>
    <s v="Hardy"/>
    <s v="3. South"/>
    <s v="1. Core Mkt Auto Plat"/>
    <n v="1"/>
    <n v="53329"/>
    <x v="0"/>
    <x v="5"/>
  </r>
  <r>
    <n v="16"/>
    <s v="Hardy"/>
    <s v="3. South"/>
    <s v="6. BSA Audit"/>
    <n v="1"/>
    <n v="26649"/>
    <x v="1"/>
    <x v="4"/>
  </r>
  <r>
    <n v="17"/>
    <s v="Edwards"/>
    <s v="1. Northeast"/>
    <s v="2. Core Sales Auto Plat"/>
    <n v="2"/>
    <n v="99506"/>
    <x v="0"/>
    <x v="0"/>
  </r>
  <r>
    <n v="17"/>
    <s v="Edwards"/>
    <s v="1. Northeast"/>
    <s v="6. BSA Audit"/>
    <n v="3"/>
    <n v="51013"/>
    <x v="1"/>
    <x v="4"/>
  </r>
  <r>
    <n v="18"/>
    <s v="Jones"/>
    <s v="5. West"/>
    <s v="2. Core Sales Auto Plat"/>
    <n v="3"/>
    <n v="106050"/>
    <x v="0"/>
    <x v="0"/>
  </r>
  <r>
    <n v="18"/>
    <s v="Jones"/>
    <s v="5. West"/>
    <s v="3. Mobile Add-on"/>
    <n v="2"/>
    <n v="7371"/>
    <x v="2"/>
    <x v="3"/>
  </r>
  <r>
    <n v="19"/>
    <s v="Jones"/>
    <s v="5. West"/>
    <s v="2. Core Sales Auto Plat"/>
    <n v="1"/>
    <n v="87470"/>
    <x v="0"/>
    <x v="5"/>
  </r>
  <r>
    <n v="19"/>
    <s v="Hadrill"/>
    <s v="2. Midwest"/>
    <s v="6. BSA Audit"/>
    <n v="3"/>
    <n v="80765"/>
    <x v="1"/>
    <x v="4"/>
  </r>
  <r>
    <n v="20"/>
    <s v="Reid"/>
    <s v="2. Midwest"/>
    <s v="2. Core Sales Auto Plat"/>
    <n v="4"/>
    <n v="111225"/>
    <x v="0"/>
    <x v="5"/>
  </r>
  <r>
    <n v="20"/>
    <s v="Cruz"/>
    <s v="4. Central"/>
    <s v="1. Core Mkt Auto Plat"/>
    <n v="2"/>
    <n v="89386"/>
    <x v="0"/>
    <x v="5"/>
  </r>
  <r>
    <n v="20"/>
    <s v="Reid"/>
    <s v="2. Midwest"/>
    <s v="3. Mobile Add-on"/>
    <n v="2"/>
    <n v="8320"/>
    <x v="2"/>
    <x v="3"/>
  </r>
  <r>
    <n v="21"/>
    <s v="Smith"/>
    <s v="4. Central"/>
    <s v="2. Core Sales Auto Plat"/>
    <n v="3"/>
    <n v="50714"/>
    <x v="0"/>
    <x v="5"/>
  </r>
  <r>
    <n v="21"/>
    <s v="Smith"/>
    <s v="4. Central"/>
    <s v="3. Mobile Add-on"/>
    <n v="1"/>
    <n v="11580"/>
    <x v="2"/>
    <x v="3"/>
  </r>
  <r>
    <n v="22"/>
    <s v="Cooley"/>
    <s v="2. Midwest"/>
    <s v="2. Core Sales Auto Plat"/>
    <n v="4"/>
    <n v="114268"/>
    <x v="0"/>
    <x v="5"/>
  </r>
  <r>
    <n v="22"/>
    <s v="Cooley"/>
    <s v="2. Midwest"/>
    <s v="1. Core Mkt Auto Plat"/>
    <n v="4"/>
    <n v="110091"/>
    <x v="0"/>
    <x v="5"/>
  </r>
  <r>
    <n v="22"/>
    <s v="Cooley"/>
    <s v="2. Midwest"/>
    <s v="1. Core Mkt Auto Plat"/>
    <n v="4"/>
    <n v="60702"/>
    <x v="0"/>
    <x v="5"/>
  </r>
  <r>
    <n v="22"/>
    <s v="Cooley"/>
    <s v="2. Midwest"/>
    <s v="2. Core Sales Auto Plat"/>
    <n v="4"/>
    <n v="58167"/>
    <x v="0"/>
    <x v="5"/>
  </r>
  <r>
    <n v="22"/>
    <s v="Cooley"/>
    <s v="2. Midwest"/>
    <s v="2. Core Sales Auto Plat"/>
    <n v="3"/>
    <n v="57669"/>
    <x v="0"/>
    <x v="5"/>
  </r>
  <r>
    <n v="22"/>
    <s v="Cooley"/>
    <s v="2. Midwest"/>
    <s v="6. BSA Audit"/>
    <n v="4"/>
    <n v="50200"/>
    <x v="1"/>
    <x v="4"/>
  </r>
  <r>
    <n v="22"/>
    <s v="Cooley"/>
    <s v="2. Midwest"/>
    <s v="6. BSA Audit"/>
    <n v="3"/>
    <n v="36745"/>
    <x v="1"/>
    <x v="4"/>
  </r>
  <r>
    <n v="23"/>
    <s v="Decker"/>
    <s v="3. South"/>
    <s v="2. Core Sales Auto Plat"/>
    <n v="4"/>
    <n v="107192"/>
    <x v="0"/>
    <x v="5"/>
  </r>
  <r>
    <n v="23"/>
    <s v="Decker"/>
    <s v="3. South"/>
    <s v="3. Mobile Add-on"/>
    <n v="4"/>
    <n v="12000"/>
    <x v="2"/>
    <x v="3"/>
  </r>
  <r>
    <n v="24"/>
    <s v="Winsbury"/>
    <s v="5. West"/>
    <s v="1. Core Mkt Auto Plat"/>
    <n v="2"/>
    <n v="111070"/>
    <x v="0"/>
    <x v="5"/>
  </r>
  <r>
    <n v="24"/>
    <s v="Winsbury"/>
    <s v="5. West"/>
    <s v="3. Mobile Add-on"/>
    <n v="1"/>
    <n v="9551"/>
    <x v="2"/>
    <x v="3"/>
  </r>
  <r>
    <n v="24"/>
    <s v="Winsbury"/>
    <s v="5. West"/>
    <s v="5. Add-on Seats"/>
    <n v="1"/>
    <n v="18449"/>
    <x v="3"/>
    <x v="6"/>
  </r>
  <r>
    <n v="24"/>
    <s v="Winsbury"/>
    <s v="5. West"/>
    <s v="6. BSA Audit"/>
    <n v="3"/>
    <n v="42667"/>
    <x v="1"/>
    <x v="4"/>
  </r>
  <r>
    <n v="25"/>
    <s v="Hadrill"/>
    <s v="2. Midwest"/>
    <s v="2. Core Sales Auto Plat"/>
    <n v="4"/>
    <n v="109137"/>
    <x v="0"/>
    <x v="5"/>
  </r>
  <r>
    <n v="25"/>
    <s v="Hadrill"/>
    <s v="2. Midwest"/>
    <s v="2. Core Sales Auto Plat"/>
    <n v="2"/>
    <n v="71052"/>
    <x v="0"/>
    <x v="5"/>
  </r>
  <r>
    <n v="25"/>
    <s v="Hadrill"/>
    <s v="2. Midwest"/>
    <s v="1. Core Mkt Auto Plat"/>
    <n v="4"/>
    <n v="58870"/>
    <x v="0"/>
    <x v="5"/>
  </r>
  <r>
    <n v="26"/>
    <s v="Allison"/>
    <s v="1. Northeast"/>
    <s v="1. Core Mkt Auto Plat"/>
    <n v="2"/>
    <n v="117415"/>
    <x v="0"/>
    <x v="5"/>
  </r>
  <r>
    <n v="26"/>
    <s v="Allison"/>
    <s v="1. Northeast"/>
    <s v="1. Core Mkt Auto Plat"/>
    <n v="1"/>
    <n v="59856"/>
    <x v="0"/>
    <x v="5"/>
  </r>
  <r>
    <n v="26"/>
    <s v="Allison"/>
    <s v="1. Northeast"/>
    <s v="3. Mobile Add-on"/>
    <n v="3"/>
    <n v="9192"/>
    <x v="2"/>
    <x v="3"/>
  </r>
  <r>
    <n v="26"/>
    <s v="Allison"/>
    <s v="1. Northeast"/>
    <s v="5. Add-on Seats"/>
    <n v="4"/>
    <n v="18767"/>
    <x v="3"/>
    <x v="6"/>
  </r>
  <r>
    <n v="26"/>
    <s v="Allison"/>
    <s v="1. Northeast"/>
    <s v="5. Add-on Seats"/>
    <n v="1"/>
    <n v="12424"/>
    <x v="3"/>
    <x v="6"/>
  </r>
  <r>
    <n v="27"/>
    <s v="Donaldson"/>
    <s v="1. Northeast"/>
    <s v="2. Core Sales Auto Plat"/>
    <n v="3"/>
    <n v="51126"/>
    <x v="0"/>
    <x v="5"/>
  </r>
  <r>
    <n v="27"/>
    <s v="Donaldson"/>
    <s v="1. Northeast"/>
    <s v="3. Mobile Add-on"/>
    <n v="4"/>
    <n v="5336"/>
    <x v="2"/>
    <x v="3"/>
  </r>
  <r>
    <n v="27"/>
    <s v="Donaldson"/>
    <s v="1. Northeast"/>
    <s v="5. Add-on Seats"/>
    <n v="1"/>
    <n v="15451"/>
    <x v="3"/>
    <x v="6"/>
  </r>
  <r>
    <n v="28"/>
    <s v="Toms"/>
    <s v="5. West"/>
    <s v="3. Mobile Add-on"/>
    <n v="3"/>
    <n v="5711"/>
    <x v="2"/>
    <x v="3"/>
  </r>
  <r>
    <n v="28"/>
    <s v="Toms"/>
    <s v="5. West"/>
    <s v="5. Add-on Seats"/>
    <n v="2"/>
    <n v="19359"/>
    <x v="3"/>
    <x v="6"/>
  </r>
  <r>
    <n v="28"/>
    <s v="Toms"/>
    <s v="5. West"/>
    <s v="5. Add-on Seats"/>
    <n v="1"/>
    <n v="18301"/>
    <x v="3"/>
    <x v="6"/>
  </r>
  <r>
    <n v="28"/>
    <s v="Toms"/>
    <s v="5. West"/>
    <s v="5. Add-on Seats"/>
    <n v="2"/>
    <n v="12863"/>
    <x v="3"/>
    <x v="6"/>
  </r>
  <r>
    <n v="28"/>
    <s v="Toms"/>
    <s v="5. West"/>
    <s v="5. Add-on Seats"/>
    <n v="4"/>
    <n v="11308"/>
    <x v="3"/>
    <x v="6"/>
  </r>
  <r>
    <n v="29"/>
    <s v="Smith"/>
    <s v="4. Central"/>
    <s v="1. Core Mkt Auto Plat"/>
    <n v="1"/>
    <n v="75393"/>
    <x v="0"/>
    <x v="5"/>
  </r>
  <r>
    <n v="30"/>
    <s v="Winsbury"/>
    <s v="5. West"/>
    <s v="5. Add-on Seats"/>
    <n v="2"/>
    <n v="13573"/>
    <x v="3"/>
    <x v="6"/>
  </r>
  <r>
    <n v="31"/>
    <s v="Fitz"/>
    <s v="5. West"/>
    <s v="5. Add-on Seats"/>
    <n v="2"/>
    <n v="18708"/>
    <x v="3"/>
    <x v="6"/>
  </r>
  <r>
    <n v="31"/>
    <s v="Fitz"/>
    <s v="5. West"/>
    <s v="5. Add-on Seats"/>
    <n v="2"/>
    <n v="16591"/>
    <x v="3"/>
    <x v="6"/>
  </r>
  <r>
    <n v="31"/>
    <s v="Fitz"/>
    <s v="5. West"/>
    <s v="5. Add-on Seats"/>
    <n v="1"/>
    <n v="13991"/>
    <x v="3"/>
    <x v="6"/>
  </r>
  <r>
    <n v="32"/>
    <s v="Johnson"/>
    <s v="3. South"/>
    <s v="2. Core Sales Auto Plat"/>
    <n v="4"/>
    <n v="107540"/>
    <x v="0"/>
    <x v="5"/>
  </r>
  <r>
    <n v="32"/>
    <s v="Johnson"/>
    <s v="3. South"/>
    <s v="1. Core Mkt Auto Plat"/>
    <n v="1"/>
    <n v="56270"/>
    <x v="0"/>
    <x v="5"/>
  </r>
  <r>
    <n v="33"/>
    <s v="Smith"/>
    <s v="4. Central"/>
    <s v="1. Core Mkt Auto Plat"/>
    <n v="3"/>
    <n v="98791"/>
    <x v="0"/>
    <x v="5"/>
  </r>
  <r>
    <n v="33"/>
    <s v="Smith"/>
    <s v="4. Central"/>
    <s v="3. Mobile Add-on"/>
    <n v="3"/>
    <n v="9070"/>
    <x v="2"/>
    <x v="3"/>
  </r>
  <r>
    <n v="33"/>
    <s v="Smith"/>
    <s v="4. Central"/>
    <s v="3. Mobile Add-on"/>
    <n v="1"/>
    <n v="7465"/>
    <x v="2"/>
    <x v="3"/>
  </r>
  <r>
    <n v="33"/>
    <s v="Smith"/>
    <s v="4. Central"/>
    <s v="5. Add-on Seats"/>
    <n v="2"/>
    <n v="19309"/>
    <x v="3"/>
    <x v="6"/>
  </r>
  <r>
    <n v="33"/>
    <s v="Smith"/>
    <s v="4. Central"/>
    <s v="5. Add-on Seats"/>
    <n v="1"/>
    <n v="14311"/>
    <x v="3"/>
    <x v="6"/>
  </r>
  <r>
    <n v="34"/>
    <s v="Decker"/>
    <s v="3. South"/>
    <s v="1. Core Mkt Auto Plat"/>
    <n v="3"/>
    <n v="71402"/>
    <x v="0"/>
    <x v="5"/>
  </r>
  <r>
    <n v="34"/>
    <s v="Decker"/>
    <s v="3. South"/>
    <s v="5. Add-on Seats"/>
    <n v="4"/>
    <n v="13097"/>
    <x v="3"/>
    <x v="6"/>
  </r>
  <r>
    <n v="35"/>
    <s v="Jones"/>
    <s v="5. West"/>
    <s v="1. Core Mkt Auto Plat"/>
    <n v="4"/>
    <n v="36518"/>
    <x v="0"/>
    <x v="7"/>
  </r>
  <r>
    <n v="35"/>
    <s v="Jones"/>
    <s v="5. West"/>
    <s v="5. Add-on Seats"/>
    <n v="2"/>
    <n v="19155"/>
    <x v="3"/>
    <x v="6"/>
  </r>
  <r>
    <n v="35"/>
    <s v="Cooley"/>
    <s v="2. Midwest"/>
    <s v="5. Add-on Seats"/>
    <n v="4"/>
    <n v="15634"/>
    <x v="3"/>
    <x v="6"/>
  </r>
  <r>
    <n v="36"/>
    <s v="Johnson"/>
    <s v="3. South"/>
    <s v="2. Core Sales Auto Plat"/>
    <n v="2"/>
    <n v="76054"/>
    <x v="0"/>
    <x v="5"/>
  </r>
  <r>
    <n v="36"/>
    <s v="Johnson"/>
    <s v="3. South"/>
    <s v="3. Mobile Add-on"/>
    <n v="1"/>
    <n v="5487"/>
    <x v="2"/>
    <x v="3"/>
  </r>
  <r>
    <n v="36"/>
    <s v="Johnson"/>
    <s v="3. South"/>
    <s v="5. Add-on Seats"/>
    <n v="3"/>
    <n v="14718"/>
    <x v="3"/>
    <x v="6"/>
  </r>
  <r>
    <n v="37"/>
    <s v="Fitz"/>
    <s v="5. West"/>
    <s v="1. Core Mkt Auto Plat"/>
    <n v="4"/>
    <n v="114557"/>
    <x v="0"/>
    <x v="7"/>
  </r>
  <r>
    <n v="37"/>
    <s v="Allison"/>
    <s v="1. Northeast"/>
    <s v="1. Core Mkt Auto Plat"/>
    <n v="3"/>
    <n v="84384"/>
    <x v="0"/>
    <x v="7"/>
  </r>
  <r>
    <n v="37"/>
    <s v="Cruz"/>
    <s v="4. Central"/>
    <s v="2. Core Sales Auto Plat"/>
    <n v="4"/>
    <n v="69439"/>
    <x v="0"/>
    <x v="7"/>
  </r>
  <r>
    <n v="37"/>
    <s v="Cooley"/>
    <s v="2. Midwest"/>
    <s v="1. Core Mkt Auto Plat"/>
    <n v="3"/>
    <n v="69116"/>
    <x v="0"/>
    <x v="7"/>
  </r>
  <r>
    <n v="37"/>
    <s v="Cooley"/>
    <s v="2. Midwest"/>
    <s v="2. Core Sales Auto Plat"/>
    <n v="2"/>
    <n v="58239"/>
    <x v="0"/>
    <x v="7"/>
  </r>
  <r>
    <n v="38"/>
    <s v="Cooley"/>
    <s v="2. Midwest"/>
    <s v="2. Core Sales Auto Plat"/>
    <n v="3"/>
    <n v="59706"/>
    <x v="0"/>
    <x v="7"/>
  </r>
  <r>
    <n v="38"/>
    <s v="Cooley"/>
    <s v="2. Midwest"/>
    <s v="5. Add-on Seats"/>
    <n v="4"/>
    <n v="17038"/>
    <x v="3"/>
    <x v="6"/>
  </r>
  <r>
    <n v="38"/>
    <s v="Cooley"/>
    <s v="2. Midwest"/>
    <s v="5. Add-on Seats"/>
    <n v="2"/>
    <n v="11283"/>
    <x v="3"/>
    <x v="6"/>
  </r>
  <r>
    <n v="39"/>
    <s v="Johnson"/>
    <s v="3. South"/>
    <s v="2. Core Sales Auto Plat"/>
    <n v="1"/>
    <n v="72821"/>
    <x v="0"/>
    <x v="7"/>
  </r>
  <r>
    <n v="39"/>
    <s v="Johnson"/>
    <s v="3. South"/>
    <s v="2. Core Sales Auto Plat"/>
    <n v="4"/>
    <n v="47098"/>
    <x v="0"/>
    <x v="7"/>
  </r>
  <r>
    <n v="39"/>
    <s v="Johnson"/>
    <s v="3. South"/>
    <s v="2. Core Sales Auto Plat"/>
    <n v="2"/>
    <n v="40176"/>
    <x v="0"/>
    <x v="7"/>
  </r>
  <r>
    <n v="39"/>
    <s v="Johnson"/>
    <s v="3. South"/>
    <s v="3. Mobile Add-on"/>
    <n v="4"/>
    <n v="7788"/>
    <x v="2"/>
    <x v="3"/>
  </r>
  <r>
    <n v="40"/>
    <s v="Allison"/>
    <s v="1. Northeast"/>
    <s v="2. Core Sales Auto Plat"/>
    <n v="3"/>
    <n v="76014"/>
    <x v="0"/>
    <x v="7"/>
  </r>
  <r>
    <n v="40"/>
    <s v="Allison"/>
    <s v="1. Northeast"/>
    <s v="3. Mobile Add-on"/>
    <n v="4"/>
    <n v="7682"/>
    <x v="2"/>
    <x v="3"/>
  </r>
  <r>
    <n v="41"/>
    <s v="Hardy"/>
    <s v="3. South"/>
    <s v="2. Core Sales Auto Plat"/>
    <n v="3"/>
    <n v="105158"/>
    <x v="0"/>
    <x v="7"/>
  </r>
  <r>
    <n v="41"/>
    <s v="Hardy"/>
    <s v="3. South"/>
    <s v="2. Core Sales Auto Plat"/>
    <n v="4"/>
    <n v="73696"/>
    <x v="0"/>
    <x v="7"/>
  </r>
  <r>
    <n v="41"/>
    <s v="Hardy"/>
    <s v="3. South"/>
    <s v="4. Org Chart Data"/>
    <n v="3"/>
    <n v="25000"/>
    <x v="2"/>
    <x v="8"/>
  </r>
  <r>
    <n v="41"/>
    <s v="Hardy"/>
    <s v="3. South"/>
    <s v="4. Org Chart Data"/>
    <n v="3"/>
    <n v="25000"/>
    <x v="2"/>
    <x v="8"/>
  </r>
  <r>
    <n v="41"/>
    <s v="Hardy"/>
    <s v="3. South"/>
    <s v="3. Mobile Add-on"/>
    <n v="1"/>
    <n v="6600"/>
    <x v="2"/>
    <x v="3"/>
  </r>
  <r>
    <n v="41"/>
    <s v="Hardy"/>
    <s v="3. South"/>
    <s v="5. Add-on Seats"/>
    <n v="2"/>
    <n v="13672"/>
    <x v="3"/>
    <x v="6"/>
  </r>
  <r>
    <n v="42"/>
    <s v="Cruz"/>
    <s v="4. Central"/>
    <s v="2. Core Sales Auto Plat"/>
    <n v="3"/>
    <n v="82524"/>
    <x v="0"/>
    <x v="7"/>
  </r>
  <r>
    <n v="42"/>
    <s v="Cruz"/>
    <s v="4. Central"/>
    <s v="1. Core Mkt Auto Plat"/>
    <n v="2"/>
    <n v="75346"/>
    <x v="0"/>
    <x v="7"/>
  </r>
  <r>
    <n v="42"/>
    <s v="Cruz"/>
    <s v="4. Central"/>
    <s v="2. Core Sales Auto Plat"/>
    <n v="4"/>
    <n v="60771"/>
    <x v="0"/>
    <x v="7"/>
  </r>
  <r>
    <n v="42"/>
    <s v="Cruz"/>
    <s v="4. Central"/>
    <s v="2. Core Sales Auto Plat"/>
    <n v="4"/>
    <n v="55431"/>
    <x v="0"/>
    <x v="7"/>
  </r>
  <r>
    <n v="43"/>
    <s v="Decker"/>
    <s v="3. South"/>
    <s v="2. Core Sales Auto Plat"/>
    <n v="3"/>
    <n v="44546"/>
    <x v="0"/>
    <x v="7"/>
  </r>
  <r>
    <n v="43"/>
    <s v="Decker"/>
    <s v="3. South"/>
    <s v="2. Core Sales Auto Plat"/>
    <n v="4"/>
    <n v="36448"/>
    <x v="0"/>
    <x v="7"/>
  </r>
  <r>
    <n v="43"/>
    <s v="Decker"/>
    <s v="3. South"/>
    <s v="4. Org Chart Data"/>
    <n v="1"/>
    <n v="25000"/>
    <x v="2"/>
    <x v="8"/>
  </r>
  <r>
    <n v="43"/>
    <s v="Decker"/>
    <s v="3. South"/>
    <s v="5. Add-on Seats"/>
    <n v="3"/>
    <n v="17782"/>
    <x v="3"/>
    <x v="6"/>
  </r>
  <r>
    <n v="44"/>
    <s v="Johnson"/>
    <s v="3. South"/>
    <s v="1. Core Mkt Auto Plat"/>
    <n v="3"/>
    <n v="93199"/>
    <x v="0"/>
    <x v="7"/>
  </r>
  <r>
    <n v="44"/>
    <s v="Johnson"/>
    <s v="3. South"/>
    <s v="2. Core Sales Auto Plat"/>
    <n v="4"/>
    <n v="59750"/>
    <x v="0"/>
    <x v="7"/>
  </r>
  <r>
    <n v="44"/>
    <s v="Johnson"/>
    <s v="3. South"/>
    <s v="5. Add-on Seats"/>
    <n v="2"/>
    <n v="16607"/>
    <x v="3"/>
    <x v="6"/>
  </r>
  <r>
    <n v="45"/>
    <s v="Reid"/>
    <s v="2. Midwest"/>
    <s v="4. Org Chart Data"/>
    <n v="3"/>
    <n v="25000"/>
    <x v="2"/>
    <x v="8"/>
  </r>
  <r>
    <n v="45"/>
    <s v="Reid"/>
    <s v="2. Midwest"/>
    <s v="5. Add-on Seats"/>
    <n v="1"/>
    <n v="16798"/>
    <x v="3"/>
    <x v="6"/>
  </r>
  <r>
    <n v="46"/>
    <s v="Allison"/>
    <s v="1. Northeast"/>
    <s v="4. Org Chart Data"/>
    <n v="4"/>
    <n v="25000"/>
    <x v="2"/>
    <x v="8"/>
  </r>
  <r>
    <n v="46"/>
    <s v="Hadrill"/>
    <s v="2. Midwest"/>
    <s v="5. Add-on Seats"/>
    <n v="2"/>
    <n v="10365"/>
    <x v="3"/>
    <x v="6"/>
  </r>
  <r>
    <n v="47"/>
    <s v="Donaldson"/>
    <s v="1. Northeast"/>
    <s v="5. Add-on Seats"/>
    <n v="4"/>
    <n v="16064"/>
    <x v="3"/>
    <x v="6"/>
  </r>
  <r>
    <n v="47"/>
    <s v="Donaldson"/>
    <s v="1. Northeast"/>
    <s v="5. Add-on Seats"/>
    <n v="4"/>
    <n v="12167"/>
    <x v="3"/>
    <x v="6"/>
  </r>
  <r>
    <n v="48"/>
    <s v="Cooley"/>
    <s v="2. Midwest"/>
    <s v="1. Core Mkt Auto Plat"/>
    <n v="1"/>
    <n v="110852"/>
    <x v="0"/>
    <x v="7"/>
  </r>
  <r>
    <n v="48"/>
    <s v="Peters"/>
    <s v="5. West"/>
    <s v="1. Core Mkt Auto Plat"/>
    <n v="3"/>
    <n v="100166"/>
    <x v="0"/>
    <x v="7"/>
  </r>
  <r>
    <n v="49"/>
    <s v="Peters"/>
    <s v="5. West"/>
    <s v="2. Core Sales Auto Plat"/>
    <n v="2"/>
    <n v="79466"/>
    <x v="0"/>
    <x v="7"/>
  </r>
  <r>
    <n v="49"/>
    <s v="Peters"/>
    <s v="5. West"/>
    <s v="1. Core Mkt Auto Plat"/>
    <n v="3"/>
    <n v="79428"/>
    <x v="0"/>
    <x v="7"/>
  </r>
  <r>
    <n v="49"/>
    <s v="Peters"/>
    <s v="5. West"/>
    <s v="2. Core Sales Auto Plat"/>
    <n v="2"/>
    <n v="35771"/>
    <x v="0"/>
    <x v="9"/>
  </r>
  <r>
    <n v="49"/>
    <s v="Peters"/>
    <s v="5. West"/>
    <s v="5. Add-on Seats"/>
    <n v="2"/>
    <n v="14952"/>
    <x v="3"/>
    <x v="6"/>
  </r>
  <r>
    <n v="50"/>
    <s v="Johnson"/>
    <s v="3. South"/>
    <s v="1. Core Mkt Auto Plat"/>
    <n v="4"/>
    <n v="63753"/>
    <x v="0"/>
    <x v="7"/>
  </r>
  <r>
    <n v="51"/>
    <s v="Fitz"/>
    <s v="5. West"/>
    <s v="1. Core Mkt Auto Plat"/>
    <n v="3"/>
    <n v="82666"/>
    <x v="0"/>
    <x v="7"/>
  </r>
  <r>
    <n v="51"/>
    <s v="Fitz"/>
    <s v="5. West"/>
    <s v="1. Core Mkt Auto Plat"/>
    <n v="3"/>
    <n v="64669"/>
    <x v="0"/>
    <x v="7"/>
  </r>
  <r>
    <n v="51"/>
    <s v="Fitz"/>
    <s v="5. West"/>
    <s v="2. Core Sales Auto Plat"/>
    <n v="4"/>
    <n v="58850"/>
    <x v="0"/>
    <x v="9"/>
  </r>
  <r>
    <n v="51"/>
    <s v="Fitz"/>
    <s v="5. West"/>
    <s v="4. Org Chart Data"/>
    <n v="2"/>
    <n v="25000"/>
    <x v="2"/>
    <x v="8"/>
  </r>
  <r>
    <n v="51"/>
    <s v="Fitz"/>
    <s v="5. West"/>
    <s v="5. Add-on Seats"/>
    <n v="4"/>
    <n v="18730"/>
    <x v="3"/>
    <x v="6"/>
  </r>
  <r>
    <n v="52"/>
    <s v="Winsbury"/>
    <s v="5. West"/>
    <s v="2. Core Sales Auto Plat"/>
    <n v="1"/>
    <n v="66914"/>
    <x v="0"/>
    <x v="9"/>
  </r>
  <r>
    <n v="52"/>
    <s v="Winsbury"/>
    <s v="5. West"/>
    <s v="4. Org Chart Data"/>
    <n v="4"/>
    <n v="25000"/>
    <x v="2"/>
    <x v="8"/>
  </r>
  <r>
    <n v="52"/>
    <s v="Winsbury"/>
    <s v="5. West"/>
    <s v="4. Org Chart Data"/>
    <n v="3"/>
    <n v="25000"/>
    <x v="2"/>
    <x v="8"/>
  </r>
  <r>
    <n v="53"/>
    <s v="Hardy"/>
    <s v="3. South"/>
    <s v="2. Core Sales Auto Plat"/>
    <n v="2"/>
    <n v="93210"/>
    <x v="0"/>
    <x v="9"/>
  </r>
  <r>
    <n v="54"/>
    <s v="Cooley"/>
    <s v="2. Midwest"/>
    <s v="2. Core Sales Auto Plat"/>
    <n v="2"/>
    <n v="107094"/>
    <x v="0"/>
    <x v="9"/>
  </r>
  <r>
    <n v="54"/>
    <s v="Cooley"/>
    <s v="2. Midwest"/>
    <s v="4. Org Chart Data"/>
    <n v="3"/>
    <n v="25000"/>
    <x v="2"/>
    <x v="8"/>
  </r>
  <r>
    <n v="54"/>
    <s v="Cooley"/>
    <s v="2. Midwest"/>
    <s v="4. Org Chart Data"/>
    <n v="1"/>
    <n v="25000"/>
    <x v="2"/>
    <x v="8"/>
  </r>
  <r>
    <n v="54"/>
    <s v="Cooley"/>
    <s v="2. Midwest"/>
    <s v="4. Org Chart Data"/>
    <n v="4"/>
    <n v="25000"/>
    <x v="2"/>
    <x v="8"/>
  </r>
  <r>
    <n v="55"/>
    <s v="Donaldson"/>
    <s v="1. Northeast"/>
    <s v="2. Core Sales Auto Plat"/>
    <n v="4"/>
    <n v="63794"/>
    <x v="0"/>
    <x v="9"/>
  </r>
  <r>
    <n v="55"/>
    <s v="Donaldson"/>
    <s v="1. Northeast"/>
    <s v="5. Add-on Seats"/>
    <n v="3"/>
    <n v="19729"/>
    <x v="3"/>
    <x v="6"/>
  </r>
  <r>
    <n v="56"/>
    <s v="Hardy"/>
    <s v="3. South"/>
    <s v="2. Core Sales Auto Plat"/>
    <n v="4"/>
    <n v="117720"/>
    <x v="0"/>
    <x v="9"/>
  </r>
  <r>
    <n v="56"/>
    <s v="Allison"/>
    <s v="1. Northeast"/>
    <s v="2. Core Sales Auto Plat"/>
    <n v="4"/>
    <n v="97701"/>
    <x v="0"/>
    <x v="9"/>
  </r>
  <r>
    <n v="56"/>
    <s v="Hardy"/>
    <s v="3. South"/>
    <s v="2. Core Sales Auto Plat"/>
    <n v="2"/>
    <n v="66870"/>
    <x v="0"/>
    <x v="9"/>
  </r>
  <r>
    <n v="56"/>
    <s v="Fitz"/>
    <s v="5. West"/>
    <s v="1. Core Mkt Auto Plat"/>
    <n v="4"/>
    <n v="50102"/>
    <x v="0"/>
    <x v="7"/>
  </r>
  <r>
    <n v="56"/>
    <s v="Allison"/>
    <s v="1. Northeast"/>
    <s v="4. Org Chart Data"/>
    <n v="2"/>
    <n v="25000"/>
    <x v="2"/>
    <x v="8"/>
  </r>
  <r>
    <n v="56"/>
    <s v="Hardy"/>
    <s v="3. South"/>
    <s v="4. Org Chart Data"/>
    <n v="4"/>
    <n v="25000"/>
    <x v="2"/>
    <x v="8"/>
  </r>
  <r>
    <n v="57"/>
    <s v="Allison"/>
    <s v="1. Northeast"/>
    <s v="4. Org Chart Data"/>
    <n v="4"/>
    <n v="25000"/>
    <x v="2"/>
    <x v="8"/>
  </r>
  <r>
    <n v="57"/>
    <s v="Allison"/>
    <s v="1. Northeast"/>
    <s v="5. Add-on Seats"/>
    <n v="1"/>
    <n v="12338"/>
    <x v="3"/>
    <x v="6"/>
  </r>
  <r>
    <n v="58"/>
    <s v="Reid"/>
    <s v="2. Midwest"/>
    <s v="2. Core Sales Auto Plat"/>
    <n v="1"/>
    <n v="103474"/>
    <x v="0"/>
    <x v="7"/>
  </r>
  <r>
    <n v="59"/>
    <s v="Hadrill"/>
    <s v="2. Midwest"/>
    <s v="1. Core Mkt Auto Plat"/>
    <n v="3"/>
    <n v="120451"/>
    <x v="0"/>
    <x v="7"/>
  </r>
  <r>
    <n v="59"/>
    <s v="Hadrill"/>
    <s v="2. Midwest"/>
    <s v="1. Core Mkt Auto Plat"/>
    <n v="3"/>
    <n v="62015"/>
    <x v="0"/>
    <x v="7"/>
  </r>
  <r>
    <n v="59"/>
    <s v="Hadrill"/>
    <s v="2. Midwest"/>
    <s v="4. Org Chart Data"/>
    <n v="1"/>
    <n v="25000"/>
    <x v="2"/>
    <x v="8"/>
  </r>
  <r>
    <n v="59"/>
    <s v="Hadrill"/>
    <s v="2. Midwest"/>
    <s v="4. Org Chart Data"/>
    <n v="3"/>
    <n v="25000"/>
    <x v="2"/>
    <x v="8"/>
  </r>
  <r>
    <n v="59"/>
    <s v="Hadrill"/>
    <s v="2. Midwest"/>
    <s v="5. Add-on Seats"/>
    <n v="3"/>
    <n v="12140"/>
    <x v="3"/>
    <x v="6"/>
  </r>
  <r>
    <n v="59"/>
    <s v="Hadrill"/>
    <s v="2. Midwest"/>
    <s v="6. DOS Windows Migration"/>
    <n v="3"/>
    <n v="1500"/>
    <x v="4"/>
    <x v="10"/>
  </r>
  <r>
    <n v="60"/>
    <s v="Hadrill"/>
    <s v="2. Midwest"/>
    <s v="1. Core Mkt Auto Plat"/>
    <n v="3"/>
    <n v="64942"/>
    <x v="0"/>
    <x v="7"/>
  </r>
  <r>
    <n v="60"/>
    <s v="Winsbury"/>
    <s v="5. West"/>
    <s v="4. Org Chart Data"/>
    <n v="1"/>
    <n v="25000"/>
    <x v="2"/>
    <x v="8"/>
  </r>
  <r>
    <n v="61"/>
    <s v="Toms"/>
    <s v="5. West"/>
    <s v="1. Core Mkt Auto Plat"/>
    <n v="2"/>
    <n v="109226"/>
    <x v="0"/>
    <x v="9"/>
  </r>
  <r>
    <n v="61"/>
    <s v="Toms"/>
    <s v="5. West"/>
    <s v="1. Core Mkt Auto Plat"/>
    <n v="4"/>
    <n v="106677"/>
    <x v="0"/>
    <x v="9"/>
  </r>
  <r>
    <n v="61"/>
    <s v="Toms"/>
    <s v="5. West"/>
    <s v="2. Core Sales Auto Plat"/>
    <n v="1"/>
    <n v="103444"/>
    <x v="0"/>
    <x v="7"/>
  </r>
  <r>
    <n v="62"/>
    <s v="Reid"/>
    <s v="2. Midwest"/>
    <s v="2. Core Sales Auto Plat"/>
    <n v="1"/>
    <n v="91989"/>
    <x v="0"/>
    <x v="7"/>
  </r>
  <r>
    <n v="62"/>
    <s v="Winsbury"/>
    <s v="5. West"/>
    <s v="2. Core Sales Auto Plat"/>
    <n v="1"/>
    <n v="65890"/>
    <x v="0"/>
    <x v="7"/>
  </r>
  <r>
    <n v="62"/>
    <s v="Allison"/>
    <s v="1. Northeast"/>
    <s v="2. Core Sales Auto Plat"/>
    <n v="3"/>
    <n v="65656"/>
    <x v="0"/>
    <x v="7"/>
  </r>
  <r>
    <n v="63"/>
    <s v="Hadrill"/>
    <s v="2. Midwest"/>
    <s v="4. Org Chart Data"/>
    <n v="3"/>
    <n v="25000"/>
    <x v="2"/>
    <x v="8"/>
  </r>
  <r>
    <n v="64"/>
    <s v="Johnson"/>
    <s v="3. South"/>
    <s v="4. Org Chart Data"/>
    <n v="4"/>
    <n v="25000"/>
    <x v="2"/>
    <x v="8"/>
  </r>
  <r>
    <n v="64"/>
    <s v="Johnson"/>
    <s v="3. South"/>
    <s v="4. Org Chart Data"/>
    <n v="3"/>
    <n v="25000"/>
    <x v="2"/>
    <x v="8"/>
  </r>
  <r>
    <n v="64"/>
    <s v="Johnson"/>
    <s v="3. South"/>
    <s v="4. Org Chart Data"/>
    <n v="4"/>
    <n v="25000"/>
    <x v="2"/>
    <x v="8"/>
  </r>
  <r>
    <n v="64"/>
    <s v="Johnson"/>
    <s v="3. South"/>
    <s v="6. DOS Windows Migration"/>
    <n v="2"/>
    <n v="1500"/>
    <x v="4"/>
    <x v="10"/>
  </r>
  <r>
    <n v="64"/>
    <s v="Johnson"/>
    <s v="3. South"/>
    <s v="6. DOS Windows Migration"/>
    <n v="2"/>
    <n v="1500"/>
    <x v="4"/>
    <x v="10"/>
  </r>
  <r>
    <n v="65"/>
    <s v="Hadrill"/>
    <s v="2. Midwest"/>
    <s v="2. Core Sales Auto Plat"/>
    <n v="2"/>
    <n v="102758"/>
    <x v="0"/>
    <x v="7"/>
  </r>
  <r>
    <n v="65"/>
    <s v="Hadrill"/>
    <s v="2. Midwest"/>
    <s v="2. Core Sales Auto Plat"/>
    <n v="4"/>
    <n v="98645"/>
    <x v="0"/>
    <x v="7"/>
  </r>
  <r>
    <n v="65"/>
    <s v="Hadrill"/>
    <s v="2. Midwest"/>
    <s v="1. Core Mkt Auto Plat"/>
    <n v="2"/>
    <n v="72302"/>
    <x v="0"/>
    <x v="9"/>
  </r>
  <r>
    <n v="65"/>
    <s v="Hadrill"/>
    <s v="2. Midwest"/>
    <s v="4. Org Chart Data"/>
    <n v="3"/>
    <n v="25000"/>
    <x v="2"/>
    <x v="8"/>
  </r>
  <r>
    <n v="65"/>
    <s v="Hadrill"/>
    <s v="2. Midwest"/>
    <s v="6. DOS Windows Migration"/>
    <n v="3"/>
    <n v="1500"/>
    <x v="4"/>
    <x v="10"/>
  </r>
  <r>
    <n v="65"/>
    <s v="Hadrill"/>
    <s v="2. Midwest"/>
    <s v="6. DOS Windows Migration"/>
    <n v="4"/>
    <n v="1500"/>
    <x v="4"/>
    <x v="10"/>
  </r>
  <r>
    <n v="66"/>
    <s v="Donaldson"/>
    <s v="1. Northeast"/>
    <s v="2. Core Sales Auto Plat"/>
    <n v="1"/>
    <n v="69059"/>
    <x v="0"/>
    <x v="7"/>
  </r>
  <r>
    <n v="66"/>
    <s v="Donaldson"/>
    <s v="1. Northeast"/>
    <s v="2. Core Sales Auto Plat"/>
    <n v="2"/>
    <n v="64812"/>
    <x v="0"/>
    <x v="7"/>
  </r>
  <r>
    <n v="66"/>
    <s v="Donaldson"/>
    <s v="1. Northeast"/>
    <s v="4. Org Chart Data"/>
    <n v="2"/>
    <n v="25000"/>
    <x v="2"/>
    <x v="8"/>
  </r>
  <r>
    <n v="66"/>
    <s v="Donaldson"/>
    <s v="1. Northeast"/>
    <s v="6. DOS Windows Migration"/>
    <n v="4"/>
    <n v="1500"/>
    <x v="4"/>
    <x v="10"/>
  </r>
  <r>
    <n v="66"/>
    <s v="Donaldson"/>
    <s v="1. Northeast"/>
    <s v="6. DOS Windows Migration"/>
    <n v="4"/>
    <n v="1500"/>
    <x v="4"/>
    <x v="10"/>
  </r>
  <r>
    <n v="67"/>
    <s v="Cooley"/>
    <s v="2. Midwest"/>
    <s v="1. Core Mkt Auto Plat"/>
    <n v="2"/>
    <n v="113795"/>
    <x v="0"/>
    <x v="9"/>
  </r>
  <r>
    <n v="67"/>
    <s v="Cooley"/>
    <s v="2. Midwest"/>
    <s v="4. Org Chart Data"/>
    <n v="4"/>
    <n v="25000"/>
    <x v="2"/>
    <x v="8"/>
  </r>
  <r>
    <n v="67"/>
    <s v="Cooley"/>
    <s v="2. Midwest"/>
    <s v="6. DOS Windows Migration"/>
    <n v="1"/>
    <n v="1500"/>
    <x v="4"/>
    <x v="10"/>
  </r>
  <r>
    <n v="67"/>
    <s v="Cooley"/>
    <s v="2. Midwest"/>
    <s v="6. DOS Windows Migration"/>
    <n v="4"/>
    <n v="1500"/>
    <x v="4"/>
    <x v="10"/>
  </r>
  <r>
    <n v="68"/>
    <s v="Smith"/>
    <s v="4. Central"/>
    <s v="2. Core Sales Auto Plat"/>
    <n v="2"/>
    <n v="107269"/>
    <x v="0"/>
    <x v="7"/>
  </r>
  <r>
    <n v="68"/>
    <s v="Smith"/>
    <s v="4. Central"/>
    <s v="1. Core Mkt Auto Plat"/>
    <n v="1"/>
    <n v="106390"/>
    <x v="0"/>
    <x v="9"/>
  </r>
  <r>
    <n v="68"/>
    <s v="Smith"/>
    <s v="4. Central"/>
    <s v="2. Core Sales Auto Plat"/>
    <n v="3"/>
    <n v="98934"/>
    <x v="0"/>
    <x v="0"/>
  </r>
  <r>
    <n v="68"/>
    <s v="Smith"/>
    <s v="4. Central"/>
    <s v="1. Core Mkt Auto Plat"/>
    <n v="2"/>
    <n v="47770"/>
    <x v="0"/>
    <x v="9"/>
  </r>
  <r>
    <n v="68"/>
    <s v="Smith"/>
    <s v="4. Central"/>
    <s v="4. Org Chart Data"/>
    <n v="1"/>
    <n v="25000"/>
    <x v="2"/>
    <x v="8"/>
  </r>
  <r>
    <n v="69"/>
    <s v="Cruz"/>
    <s v="4. Central"/>
    <s v="1. Core Mkt Auto Plat"/>
    <n v="3"/>
    <n v="94109"/>
    <x v="0"/>
    <x v="9"/>
  </r>
  <r>
    <n v="69"/>
    <s v="Cruz"/>
    <s v="4. Central"/>
    <s v="2. Core Sales Auto Plat"/>
    <n v="2"/>
    <n v="89043"/>
    <x v="0"/>
    <x v="0"/>
  </r>
  <r>
    <n v="69"/>
    <s v="Cruz"/>
    <s v="4. Central"/>
    <s v="1. Core Mkt Auto Plat"/>
    <n v="2"/>
    <n v="78721"/>
    <x v="0"/>
    <x v="9"/>
  </r>
  <r>
    <n v="69"/>
    <s v="Cruz"/>
    <s v="4. Central"/>
    <s v="4. Org Chart Data"/>
    <n v="3"/>
    <n v="25000"/>
    <x v="2"/>
    <x v="8"/>
  </r>
  <r>
    <n v="70"/>
    <s v="Allison"/>
    <s v="1. Northeast"/>
    <s v="2. Core Sales Auto Plat"/>
    <n v="2"/>
    <n v="89592"/>
    <x v="0"/>
    <x v="0"/>
  </r>
  <r>
    <n v="70"/>
    <s v="Reid"/>
    <s v="2. Midwest"/>
    <s v="2. Core Sales Auto Plat"/>
    <n v="3"/>
    <n v="72541"/>
    <x v="0"/>
    <x v="0"/>
  </r>
  <r>
    <n v="70"/>
    <s v="Reid"/>
    <s v="2. Midwest"/>
    <s v="1. Core Mkt Auto Plat"/>
    <n v="1"/>
    <n v="40085"/>
    <x v="0"/>
    <x v="9"/>
  </r>
  <r>
    <n v="70"/>
    <s v="Reid"/>
    <s v="2. Midwest"/>
    <s v="4. Org Chart Data"/>
    <n v="4"/>
    <n v="25000"/>
    <x v="2"/>
    <x v="8"/>
  </r>
  <r>
    <n v="70"/>
    <s v="Reid"/>
    <s v="2. Midwest"/>
    <s v="4. Org Chart Data"/>
    <n v="2"/>
    <n v="25000"/>
    <x v="2"/>
    <x v="8"/>
  </r>
  <r>
    <n v="70"/>
    <s v="Reid"/>
    <s v="2. Midwest"/>
    <s v="7. Disaster Recovery"/>
    <n v="1"/>
    <n v="25000"/>
    <x v="1"/>
    <x v="2"/>
  </r>
  <r>
    <n v="71"/>
    <s v="Hardy"/>
    <s v="3. South"/>
    <s v="2. Core Sales Auto Plat"/>
    <n v="1"/>
    <n v="83168"/>
    <x v="0"/>
    <x v="0"/>
  </r>
  <r>
    <n v="71"/>
    <s v="Hardy"/>
    <s v="3. South"/>
    <s v="4. Org Chart Data"/>
    <n v="3"/>
    <n v="25000"/>
    <x v="2"/>
    <x v="8"/>
  </r>
  <r>
    <n v="72"/>
    <s v="Johnson"/>
    <s v="3. South"/>
    <s v="2. Core Sales Auto Plat"/>
    <n v="3"/>
    <n v="35917"/>
    <x v="0"/>
    <x v="0"/>
  </r>
  <r>
    <n v="72"/>
    <s v="Johnson"/>
    <s v="3. South"/>
    <s v="4. Org Chart Data"/>
    <n v="1"/>
    <n v="25000"/>
    <x v="2"/>
    <x v="8"/>
  </r>
  <r>
    <n v="73"/>
    <s v="Smith"/>
    <s v="4. Central"/>
    <s v="4. Org Chart Data"/>
    <n v="2"/>
    <n v="25000"/>
    <x v="2"/>
    <x v="8"/>
  </r>
  <r>
    <n v="73"/>
    <s v="Cooley"/>
    <s v="2. Midwest"/>
    <s v="7. Disaster Recovery"/>
    <n v="3"/>
    <n v="25000"/>
    <x v="1"/>
    <x v="2"/>
  </r>
  <r>
    <n v="74"/>
    <s v="Donaldson"/>
    <s v="1. Northeast"/>
    <s v="2. Core Sales Auto Plat"/>
    <n v="4"/>
    <n v="75527"/>
    <x v="0"/>
    <x v="0"/>
  </r>
  <r>
    <n v="74"/>
    <s v="Donaldson"/>
    <s v="1. Northeast"/>
    <s v="4. Org Chart Data"/>
    <n v="2"/>
    <n v="25000"/>
    <x v="2"/>
    <x v="8"/>
  </r>
  <r>
    <n v="74"/>
    <s v="Donaldson"/>
    <s v="1. Northeast"/>
    <s v="7. Disaster Recovery"/>
    <n v="3"/>
    <n v="25000"/>
    <x v="1"/>
    <x v="2"/>
  </r>
  <r>
    <n v="74"/>
    <s v="Donaldson"/>
    <s v="1. Northeast"/>
    <s v="7. Disaster Recovery"/>
    <n v="4"/>
    <n v="25000"/>
    <x v="1"/>
    <x v="2"/>
  </r>
  <r>
    <n v="75"/>
    <s v="Peters"/>
    <s v="5. West"/>
    <s v="2. Core Sales Auto Plat"/>
    <n v="2"/>
    <n v="121132"/>
    <x v="0"/>
    <x v="0"/>
  </r>
  <r>
    <n v="75"/>
    <s v="Peters"/>
    <s v="5. West"/>
    <s v="4. Org Chart Data"/>
    <n v="3"/>
    <n v="25000"/>
    <x v="2"/>
    <x v="8"/>
  </r>
  <r>
    <n v="75"/>
    <s v="Peters"/>
    <s v="5. West"/>
    <s v="7. Disaster Recovery"/>
    <n v="2"/>
    <n v="25000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1" firstHeaderRow="1" firstDataRow="2" firstDataCol="1"/>
  <pivotFields count="8">
    <pivotField dataField="1" showAll="0"/>
    <pivotField showAll="0"/>
    <pivotField showAll="0"/>
    <pivotField showAll="0"/>
    <pivotField showAll="0"/>
    <pivotField dataField="1" numFmtId="164" showAll="0"/>
    <pivotField axis="axisRow" showAll="0">
      <items count="6">
        <item x="0"/>
        <item x="2"/>
        <item x="3"/>
        <item x="4"/>
        <item x="1"/>
        <item t="default"/>
      </items>
    </pivotField>
    <pivotField axis="axisRow" showAll="0">
      <items count="12">
        <item x="1"/>
        <item x="2"/>
        <item x="10"/>
        <item x="3"/>
        <item x="6"/>
        <item x="0"/>
        <item x="5"/>
        <item x="8"/>
        <item x="4"/>
        <item x="7"/>
        <item x="9"/>
        <item t="default"/>
      </items>
    </pivotField>
  </pivotFields>
  <rowFields count="2">
    <field x="6"/>
    <field x="7"/>
  </rowFields>
  <rowItems count="17">
    <i>
      <x/>
    </i>
    <i r="1">
      <x v="5"/>
    </i>
    <i r="1">
      <x v="6"/>
    </i>
    <i r="1">
      <x v="9"/>
    </i>
    <i r="1">
      <x v="10"/>
    </i>
    <i>
      <x v="1"/>
    </i>
    <i r="1">
      <x v="3"/>
    </i>
    <i r="1">
      <x v="7"/>
    </i>
    <i>
      <x v="2"/>
    </i>
    <i r="1">
      <x v="4"/>
    </i>
    <i>
      <x v="3"/>
    </i>
    <i r="1">
      <x v="2"/>
    </i>
    <i>
      <x v="4"/>
    </i>
    <i r="1">
      <x/>
    </i>
    <i r="1">
      <x v="1"/>
    </i>
    <i r="1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ustomer #" fld="0" subtotal="count" baseField="0" baseItem="0"/>
    <dataField name="Sum of Annual Contract Value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7"/>
  <sheetViews>
    <sheetView topLeftCell="A2" workbookViewId="0">
      <selection activeCell="A2" sqref="A2:H247"/>
    </sheetView>
  </sheetViews>
  <sheetFormatPr defaultRowHeight="15"/>
  <cols>
    <col min="1" max="1" width="10.28515625" customWidth="1"/>
    <col min="2" max="2" width="10.42578125" bestFit="1" customWidth="1"/>
    <col min="3" max="3" width="11.85546875" bestFit="1" customWidth="1"/>
    <col min="4" max="4" width="24.85546875" bestFit="1" customWidth="1"/>
    <col min="5" max="5" width="7.85546875" bestFit="1" customWidth="1"/>
    <col min="6" max="6" width="12.5703125" bestFit="1" customWidth="1"/>
    <col min="7" max="7" width="13.5703125" customWidth="1"/>
    <col min="8" max="8" width="20.42578125" bestFit="1" customWidth="1"/>
  </cols>
  <sheetData>
    <row r="2" spans="1:8" ht="4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" t="s">
        <v>5</v>
      </c>
      <c r="G2" s="3" t="s">
        <v>6</v>
      </c>
      <c r="H2" s="2" t="s">
        <v>7</v>
      </c>
    </row>
    <row r="3" spans="1:8">
      <c r="A3" s="4">
        <v>1</v>
      </c>
      <c r="B3" s="2" t="s">
        <v>8</v>
      </c>
      <c r="C3" s="2" t="s">
        <v>9</v>
      </c>
      <c r="D3" s="2" t="s">
        <v>10</v>
      </c>
      <c r="E3" s="2">
        <v>2</v>
      </c>
      <c r="F3" s="5">
        <v>97708</v>
      </c>
      <c r="G3" s="2" t="s">
        <v>11</v>
      </c>
      <c r="H3" s="2" t="s">
        <v>12</v>
      </c>
    </row>
    <row r="4" spans="1:8">
      <c r="A4" s="4">
        <v>1</v>
      </c>
      <c r="B4" s="2" t="s">
        <v>8</v>
      </c>
      <c r="C4" s="2" t="s">
        <v>9</v>
      </c>
      <c r="D4" s="2" t="s">
        <v>13</v>
      </c>
      <c r="E4" s="2">
        <v>1</v>
      </c>
      <c r="F4" s="5">
        <v>82768</v>
      </c>
      <c r="G4" s="2" t="s">
        <v>11</v>
      </c>
      <c r="H4" s="2" t="s">
        <v>12</v>
      </c>
    </row>
    <row r="5" spans="1:8">
      <c r="A5" s="4">
        <v>1</v>
      </c>
      <c r="B5" s="2" t="s">
        <v>8</v>
      </c>
      <c r="C5" s="2" t="s">
        <v>9</v>
      </c>
      <c r="D5" s="2" t="s">
        <v>14</v>
      </c>
      <c r="E5" s="2">
        <v>2</v>
      </c>
      <c r="F5" s="5">
        <v>28775</v>
      </c>
      <c r="G5" s="2" t="s">
        <v>15</v>
      </c>
      <c r="H5" s="2" t="s">
        <v>16</v>
      </c>
    </row>
    <row r="6" spans="1:8">
      <c r="A6" s="4">
        <v>1</v>
      </c>
      <c r="B6" s="2" t="s">
        <v>8</v>
      </c>
      <c r="C6" s="2" t="s">
        <v>9</v>
      </c>
      <c r="D6" s="2" t="s">
        <v>17</v>
      </c>
      <c r="E6" s="2">
        <v>1</v>
      </c>
      <c r="F6" s="5">
        <v>25000</v>
      </c>
      <c r="G6" s="2" t="s">
        <v>15</v>
      </c>
      <c r="H6" s="2" t="s">
        <v>18</v>
      </c>
    </row>
    <row r="7" spans="1:8">
      <c r="A7" s="4">
        <v>2</v>
      </c>
      <c r="B7" s="2" t="s">
        <v>19</v>
      </c>
      <c r="C7" s="2" t="s">
        <v>20</v>
      </c>
      <c r="D7" s="2" t="s">
        <v>10</v>
      </c>
      <c r="E7" s="2">
        <v>1</v>
      </c>
      <c r="F7" s="5">
        <v>85279</v>
      </c>
      <c r="G7" s="2" t="s">
        <v>11</v>
      </c>
      <c r="H7" s="2" t="s">
        <v>12</v>
      </c>
    </row>
    <row r="8" spans="1:8">
      <c r="A8" s="4">
        <v>2</v>
      </c>
      <c r="B8" s="2" t="s">
        <v>19</v>
      </c>
      <c r="C8" s="2" t="s">
        <v>20</v>
      </c>
      <c r="D8" s="2" t="s">
        <v>13</v>
      </c>
      <c r="E8" s="2">
        <v>2</v>
      </c>
      <c r="F8" s="5">
        <v>79706</v>
      </c>
      <c r="G8" s="2" t="s">
        <v>11</v>
      </c>
      <c r="H8" s="2" t="s">
        <v>12</v>
      </c>
    </row>
    <row r="9" spans="1:8">
      <c r="A9" s="4">
        <v>2</v>
      </c>
      <c r="B9" s="2" t="s">
        <v>19</v>
      </c>
      <c r="C9" s="2" t="s">
        <v>20</v>
      </c>
      <c r="D9" s="2" t="s">
        <v>21</v>
      </c>
      <c r="E9" s="2">
        <v>1</v>
      </c>
      <c r="F9" s="5">
        <v>10645</v>
      </c>
      <c r="G9" s="2" t="s">
        <v>22</v>
      </c>
      <c r="H9" s="2" t="s">
        <v>23</v>
      </c>
    </row>
    <row r="10" spans="1:8">
      <c r="A10" s="4">
        <v>2</v>
      </c>
      <c r="B10" s="2" t="s">
        <v>19</v>
      </c>
      <c r="C10" s="2" t="s">
        <v>20</v>
      </c>
      <c r="D10" s="2" t="s">
        <v>14</v>
      </c>
      <c r="E10" s="2">
        <v>3</v>
      </c>
      <c r="F10" s="5">
        <v>27217</v>
      </c>
      <c r="G10" s="2" t="s">
        <v>15</v>
      </c>
      <c r="H10" s="2" t="s">
        <v>16</v>
      </c>
    </row>
    <row r="11" spans="1:8">
      <c r="A11" s="4">
        <v>2</v>
      </c>
      <c r="B11" s="2" t="s">
        <v>19</v>
      </c>
      <c r="C11" s="2" t="s">
        <v>20</v>
      </c>
      <c r="D11" s="2" t="s">
        <v>24</v>
      </c>
      <c r="E11" s="2">
        <v>4</v>
      </c>
      <c r="F11" s="5">
        <v>27136</v>
      </c>
      <c r="G11" s="2" t="s">
        <v>15</v>
      </c>
      <c r="H11" s="2" t="s">
        <v>16</v>
      </c>
    </row>
    <row r="12" spans="1:8">
      <c r="A12" s="4">
        <v>3</v>
      </c>
      <c r="B12" s="2" t="s">
        <v>25</v>
      </c>
      <c r="C12" s="2" t="s">
        <v>26</v>
      </c>
      <c r="D12" s="2" t="s">
        <v>10</v>
      </c>
      <c r="E12" s="2">
        <v>4</v>
      </c>
      <c r="F12" s="5">
        <v>74715</v>
      </c>
      <c r="G12" s="2" t="s">
        <v>11</v>
      </c>
      <c r="H12" s="2" t="s">
        <v>12</v>
      </c>
    </row>
    <row r="13" spans="1:8">
      <c r="A13" s="4">
        <v>3</v>
      </c>
      <c r="B13" s="2" t="s">
        <v>25</v>
      </c>
      <c r="C13" s="2" t="s">
        <v>26</v>
      </c>
      <c r="D13" s="2" t="s">
        <v>13</v>
      </c>
      <c r="E13" s="2">
        <v>1</v>
      </c>
      <c r="F13" s="5">
        <v>40559</v>
      </c>
      <c r="G13" s="2" t="s">
        <v>11</v>
      </c>
      <c r="H13" s="2" t="s">
        <v>12</v>
      </c>
    </row>
    <row r="14" spans="1:8">
      <c r="A14" s="4">
        <v>3</v>
      </c>
      <c r="B14" s="2" t="s">
        <v>25</v>
      </c>
      <c r="C14" s="2" t="s">
        <v>26</v>
      </c>
      <c r="D14" s="2" t="s">
        <v>21</v>
      </c>
      <c r="E14" s="2">
        <v>4</v>
      </c>
      <c r="F14" s="5">
        <v>9294</v>
      </c>
      <c r="G14" s="2" t="s">
        <v>22</v>
      </c>
      <c r="H14" s="2" t="s">
        <v>23</v>
      </c>
    </row>
    <row r="15" spans="1:8">
      <c r="A15" s="4">
        <v>3</v>
      </c>
      <c r="B15" s="2" t="s">
        <v>25</v>
      </c>
      <c r="C15" s="2" t="s">
        <v>26</v>
      </c>
      <c r="D15" s="2" t="s">
        <v>14</v>
      </c>
      <c r="E15" s="2">
        <v>1</v>
      </c>
      <c r="F15" s="5">
        <v>69341</v>
      </c>
      <c r="G15" s="2" t="s">
        <v>15</v>
      </c>
      <c r="H15" s="2" t="s">
        <v>16</v>
      </c>
    </row>
    <row r="16" spans="1:8">
      <c r="A16" s="4">
        <v>4</v>
      </c>
      <c r="B16" s="2" t="s">
        <v>27</v>
      </c>
      <c r="C16" s="2" t="s">
        <v>20</v>
      </c>
      <c r="D16" s="2" t="s">
        <v>21</v>
      </c>
      <c r="E16" s="2">
        <v>1</v>
      </c>
      <c r="F16" s="5">
        <v>10625</v>
      </c>
      <c r="G16" s="2" t="s">
        <v>22</v>
      </c>
      <c r="H16" s="2" t="s">
        <v>23</v>
      </c>
    </row>
    <row r="17" spans="1:8">
      <c r="A17" s="4">
        <v>4</v>
      </c>
      <c r="B17" s="2" t="s">
        <v>27</v>
      </c>
      <c r="C17" s="2" t="s">
        <v>20</v>
      </c>
      <c r="D17" s="2" t="s">
        <v>14</v>
      </c>
      <c r="E17" s="2">
        <v>2</v>
      </c>
      <c r="F17" s="5">
        <v>72105</v>
      </c>
      <c r="G17" s="2" t="s">
        <v>15</v>
      </c>
      <c r="H17" s="2" t="s">
        <v>16</v>
      </c>
    </row>
    <row r="18" spans="1:8">
      <c r="A18" s="4">
        <v>5</v>
      </c>
      <c r="B18" s="2" t="s">
        <v>28</v>
      </c>
      <c r="C18" s="2" t="s">
        <v>29</v>
      </c>
      <c r="D18" s="2" t="s">
        <v>13</v>
      </c>
      <c r="E18" s="2">
        <v>2</v>
      </c>
      <c r="F18" s="5">
        <v>113918</v>
      </c>
      <c r="G18" s="2" t="s">
        <v>11</v>
      </c>
      <c r="H18" s="2" t="s">
        <v>12</v>
      </c>
    </row>
    <row r="19" spans="1:8">
      <c r="A19" s="4">
        <v>5</v>
      </c>
      <c r="B19" s="2" t="s">
        <v>28</v>
      </c>
      <c r="C19" s="2" t="s">
        <v>29</v>
      </c>
      <c r="D19" s="2" t="s">
        <v>10</v>
      </c>
      <c r="E19" s="2">
        <v>2</v>
      </c>
      <c r="F19" s="5">
        <v>109784</v>
      </c>
      <c r="G19" s="2" t="s">
        <v>11</v>
      </c>
      <c r="H19" s="2" t="s">
        <v>12</v>
      </c>
    </row>
    <row r="20" spans="1:8">
      <c r="A20" s="4">
        <v>6</v>
      </c>
      <c r="B20" s="2" t="s">
        <v>8</v>
      </c>
      <c r="C20" s="2" t="s">
        <v>9</v>
      </c>
      <c r="D20" s="2" t="s">
        <v>10</v>
      </c>
      <c r="E20" s="2">
        <v>4</v>
      </c>
      <c r="F20" s="5">
        <v>94005</v>
      </c>
      <c r="G20" s="2" t="s">
        <v>11</v>
      </c>
      <c r="H20" s="2" t="s">
        <v>12</v>
      </c>
    </row>
    <row r="21" spans="1:8">
      <c r="A21" s="4">
        <v>6</v>
      </c>
      <c r="B21" s="2" t="s">
        <v>8</v>
      </c>
      <c r="C21" s="2" t="s">
        <v>9</v>
      </c>
      <c r="D21" s="2" t="s">
        <v>13</v>
      </c>
      <c r="E21" s="2">
        <v>2</v>
      </c>
      <c r="F21" s="5">
        <v>45742</v>
      </c>
      <c r="G21" s="2" t="s">
        <v>11</v>
      </c>
      <c r="H21" s="2" t="s">
        <v>12</v>
      </c>
    </row>
    <row r="22" spans="1:8">
      <c r="A22" s="4">
        <v>6</v>
      </c>
      <c r="B22" s="2" t="s">
        <v>8</v>
      </c>
      <c r="C22" s="2" t="s">
        <v>9</v>
      </c>
      <c r="D22" s="2" t="s">
        <v>14</v>
      </c>
      <c r="E22" s="2">
        <v>3</v>
      </c>
      <c r="F22" s="5">
        <v>40443</v>
      </c>
      <c r="G22" s="2" t="s">
        <v>15</v>
      </c>
      <c r="H22" s="2" t="s">
        <v>16</v>
      </c>
    </row>
    <row r="23" spans="1:8">
      <c r="A23" s="4">
        <v>7</v>
      </c>
      <c r="B23" s="2" t="s">
        <v>30</v>
      </c>
      <c r="C23" s="2" t="s">
        <v>31</v>
      </c>
      <c r="D23" s="2" t="s">
        <v>21</v>
      </c>
      <c r="E23" s="2">
        <v>2</v>
      </c>
      <c r="F23" s="5">
        <v>8300</v>
      </c>
      <c r="G23" s="2" t="s">
        <v>22</v>
      </c>
      <c r="H23" s="2" t="s">
        <v>23</v>
      </c>
    </row>
    <row r="24" spans="1:8">
      <c r="A24" s="4">
        <v>7</v>
      </c>
      <c r="B24" s="2" t="s">
        <v>30</v>
      </c>
      <c r="C24" s="2" t="s">
        <v>31</v>
      </c>
      <c r="D24" s="2" t="s">
        <v>14</v>
      </c>
      <c r="E24" s="2">
        <v>4</v>
      </c>
      <c r="F24" s="5">
        <v>69743</v>
      </c>
      <c r="G24" s="2" t="s">
        <v>15</v>
      </c>
      <c r="H24" s="2" t="s">
        <v>32</v>
      </c>
    </row>
    <row r="25" spans="1:8">
      <c r="A25" s="4">
        <v>7</v>
      </c>
      <c r="B25" s="2" t="s">
        <v>30</v>
      </c>
      <c r="C25" s="2" t="s">
        <v>31</v>
      </c>
      <c r="D25" s="2" t="s">
        <v>14</v>
      </c>
      <c r="E25" s="2">
        <v>1</v>
      </c>
      <c r="F25" s="5">
        <v>52145</v>
      </c>
      <c r="G25" s="2" t="s">
        <v>15</v>
      </c>
      <c r="H25" s="2" t="s">
        <v>16</v>
      </c>
    </row>
    <row r="26" spans="1:8">
      <c r="A26" s="4">
        <v>8</v>
      </c>
      <c r="B26" s="2" t="s">
        <v>33</v>
      </c>
      <c r="C26" s="2" t="s">
        <v>9</v>
      </c>
      <c r="D26" s="2" t="s">
        <v>21</v>
      </c>
      <c r="E26" s="2">
        <v>2</v>
      </c>
      <c r="F26" s="5">
        <v>9879</v>
      </c>
      <c r="G26" s="2" t="s">
        <v>22</v>
      </c>
      <c r="H26" s="2" t="s">
        <v>23</v>
      </c>
    </row>
    <row r="27" spans="1:8">
      <c r="A27" s="4">
        <v>8</v>
      </c>
      <c r="B27" s="2" t="s">
        <v>33</v>
      </c>
      <c r="C27" s="2" t="s">
        <v>9</v>
      </c>
      <c r="D27" s="2" t="s">
        <v>21</v>
      </c>
      <c r="E27" s="2">
        <v>1</v>
      </c>
      <c r="F27" s="5">
        <v>5685</v>
      </c>
      <c r="G27" s="2" t="s">
        <v>22</v>
      </c>
      <c r="H27" s="2" t="s">
        <v>23</v>
      </c>
    </row>
    <row r="28" spans="1:8">
      <c r="A28" s="4">
        <v>8</v>
      </c>
      <c r="B28" s="2" t="s">
        <v>33</v>
      </c>
      <c r="C28" s="2" t="s">
        <v>9</v>
      </c>
      <c r="D28" s="2" t="s">
        <v>14</v>
      </c>
      <c r="E28" s="2">
        <v>4</v>
      </c>
      <c r="F28" s="5">
        <v>68014</v>
      </c>
      <c r="G28" s="2" t="s">
        <v>15</v>
      </c>
      <c r="H28" s="2" t="s">
        <v>32</v>
      </c>
    </row>
    <row r="29" spans="1:8">
      <c r="A29" s="4">
        <v>9</v>
      </c>
      <c r="B29" s="2" t="s">
        <v>8</v>
      </c>
      <c r="C29" s="2" t="s">
        <v>9</v>
      </c>
      <c r="D29" s="2" t="s">
        <v>13</v>
      </c>
      <c r="E29" s="2">
        <v>4</v>
      </c>
      <c r="F29" s="5">
        <v>97718</v>
      </c>
      <c r="G29" s="2" t="s">
        <v>11</v>
      </c>
      <c r="H29" s="2" t="s">
        <v>12</v>
      </c>
    </row>
    <row r="30" spans="1:8">
      <c r="A30" s="4">
        <v>9</v>
      </c>
      <c r="B30" s="2" t="s">
        <v>8</v>
      </c>
      <c r="C30" s="2" t="s">
        <v>9</v>
      </c>
      <c r="D30" s="2" t="s">
        <v>10</v>
      </c>
      <c r="E30" s="2">
        <v>1</v>
      </c>
      <c r="F30" s="5">
        <v>62105</v>
      </c>
      <c r="G30" s="2" t="s">
        <v>11</v>
      </c>
      <c r="H30" s="2" t="s">
        <v>12</v>
      </c>
    </row>
    <row r="31" spans="1:8">
      <c r="A31" s="4">
        <v>9</v>
      </c>
      <c r="B31" s="2" t="s">
        <v>8</v>
      </c>
      <c r="C31" s="2" t="s">
        <v>9</v>
      </c>
      <c r="D31" s="2" t="s">
        <v>21</v>
      </c>
      <c r="E31" s="2">
        <v>1</v>
      </c>
      <c r="F31" s="5">
        <v>10743</v>
      </c>
      <c r="G31" s="2" t="s">
        <v>22</v>
      </c>
      <c r="H31" s="2" t="s">
        <v>23</v>
      </c>
    </row>
    <row r="32" spans="1:8">
      <c r="A32" s="4">
        <v>10</v>
      </c>
      <c r="B32" s="2" t="s">
        <v>8</v>
      </c>
      <c r="C32" s="2" t="s">
        <v>9</v>
      </c>
      <c r="D32" s="2" t="s">
        <v>13</v>
      </c>
      <c r="E32" s="2">
        <v>1</v>
      </c>
      <c r="F32" s="5">
        <v>96931</v>
      </c>
      <c r="G32" s="2" t="s">
        <v>11</v>
      </c>
      <c r="H32" s="2" t="s">
        <v>12</v>
      </c>
    </row>
    <row r="33" spans="1:8">
      <c r="A33" s="4">
        <v>10</v>
      </c>
      <c r="B33" s="2" t="s">
        <v>8</v>
      </c>
      <c r="C33" s="2" t="s">
        <v>9</v>
      </c>
      <c r="D33" s="2" t="s">
        <v>10</v>
      </c>
      <c r="E33" s="2">
        <v>1</v>
      </c>
      <c r="F33" s="5">
        <v>49412</v>
      </c>
      <c r="G33" s="2" t="s">
        <v>11</v>
      </c>
      <c r="H33" s="2" t="s">
        <v>12</v>
      </c>
    </row>
    <row r="34" spans="1:8">
      <c r="A34" s="4">
        <v>10</v>
      </c>
      <c r="B34" s="2" t="s">
        <v>8</v>
      </c>
      <c r="C34" s="2" t="s">
        <v>9</v>
      </c>
      <c r="D34" s="2" t="s">
        <v>13</v>
      </c>
      <c r="E34" s="2">
        <v>4</v>
      </c>
      <c r="F34" s="5">
        <v>45114</v>
      </c>
      <c r="G34" s="2" t="s">
        <v>11</v>
      </c>
      <c r="H34" s="2" t="s">
        <v>12</v>
      </c>
    </row>
    <row r="35" spans="1:8">
      <c r="A35" s="4">
        <v>11</v>
      </c>
      <c r="B35" s="2" t="s">
        <v>33</v>
      </c>
      <c r="C35" s="2" t="s">
        <v>9</v>
      </c>
      <c r="D35" s="2" t="s">
        <v>10</v>
      </c>
      <c r="E35" s="2">
        <v>2</v>
      </c>
      <c r="F35" s="5">
        <v>55803</v>
      </c>
      <c r="G35" s="2" t="s">
        <v>11</v>
      </c>
      <c r="H35" s="2" t="s">
        <v>12</v>
      </c>
    </row>
    <row r="36" spans="1:8">
      <c r="A36" s="4">
        <v>11</v>
      </c>
      <c r="B36" s="2" t="s">
        <v>33</v>
      </c>
      <c r="C36" s="2" t="s">
        <v>9</v>
      </c>
      <c r="D36" s="2" t="s">
        <v>21</v>
      </c>
      <c r="E36" s="2">
        <v>2</v>
      </c>
      <c r="F36" s="5">
        <v>12415</v>
      </c>
      <c r="G36" s="2" t="s">
        <v>22</v>
      </c>
      <c r="H36" s="2" t="s">
        <v>23</v>
      </c>
    </row>
    <row r="37" spans="1:8">
      <c r="A37" s="4">
        <v>11</v>
      </c>
      <c r="B37" s="2" t="s">
        <v>33</v>
      </c>
      <c r="C37" s="2" t="s">
        <v>9</v>
      </c>
      <c r="D37" s="2" t="s">
        <v>21</v>
      </c>
      <c r="E37" s="2">
        <v>4</v>
      </c>
      <c r="F37" s="5">
        <v>10346</v>
      </c>
      <c r="G37" s="2" t="s">
        <v>22</v>
      </c>
      <c r="H37" s="2" t="s">
        <v>23</v>
      </c>
    </row>
    <row r="38" spans="1:8">
      <c r="A38" s="4">
        <v>11</v>
      </c>
      <c r="B38" s="2" t="s">
        <v>33</v>
      </c>
      <c r="C38" s="2" t="s">
        <v>9</v>
      </c>
      <c r="D38" s="2" t="s">
        <v>14</v>
      </c>
      <c r="E38" s="2">
        <v>1</v>
      </c>
      <c r="F38" s="5">
        <v>59725</v>
      </c>
      <c r="G38" s="2" t="s">
        <v>15</v>
      </c>
      <c r="H38" s="2" t="s">
        <v>32</v>
      </c>
    </row>
    <row r="39" spans="1:8">
      <c r="A39" s="4">
        <v>11</v>
      </c>
      <c r="B39" s="2" t="s">
        <v>33</v>
      </c>
      <c r="C39" s="2" t="s">
        <v>9</v>
      </c>
      <c r="D39" s="2" t="s">
        <v>14</v>
      </c>
      <c r="E39" s="2">
        <v>4</v>
      </c>
      <c r="F39" s="5">
        <v>59708</v>
      </c>
      <c r="G39" s="2" t="s">
        <v>15</v>
      </c>
      <c r="H39" s="2" t="s">
        <v>32</v>
      </c>
    </row>
    <row r="40" spans="1:8">
      <c r="A40" s="4">
        <v>12</v>
      </c>
      <c r="B40" s="2" t="s">
        <v>33</v>
      </c>
      <c r="C40" s="2" t="s">
        <v>9</v>
      </c>
      <c r="D40" s="2" t="s">
        <v>13</v>
      </c>
      <c r="E40" s="2">
        <v>1</v>
      </c>
      <c r="F40" s="5">
        <v>107444</v>
      </c>
      <c r="G40" s="2" t="s">
        <v>11</v>
      </c>
      <c r="H40" s="2" t="s">
        <v>12</v>
      </c>
    </row>
    <row r="41" spans="1:8">
      <c r="A41" s="4">
        <v>13</v>
      </c>
      <c r="B41" s="2" t="s">
        <v>8</v>
      </c>
      <c r="C41" s="2" t="s">
        <v>9</v>
      </c>
      <c r="D41" s="2" t="s">
        <v>13</v>
      </c>
      <c r="E41" s="2">
        <v>3</v>
      </c>
      <c r="F41" s="5">
        <v>107088</v>
      </c>
      <c r="G41" s="2" t="s">
        <v>11</v>
      </c>
      <c r="H41" s="2" t="s">
        <v>12</v>
      </c>
    </row>
    <row r="42" spans="1:8">
      <c r="A42" s="4">
        <v>13</v>
      </c>
      <c r="B42" s="2" t="s">
        <v>8</v>
      </c>
      <c r="C42" s="2" t="s">
        <v>9</v>
      </c>
      <c r="D42" s="2" t="s">
        <v>10</v>
      </c>
      <c r="E42" s="2">
        <v>1</v>
      </c>
      <c r="F42" s="5">
        <v>37527</v>
      </c>
      <c r="G42" s="2" t="s">
        <v>11</v>
      </c>
      <c r="H42" s="2" t="s">
        <v>12</v>
      </c>
    </row>
    <row r="43" spans="1:8">
      <c r="A43" s="4">
        <v>13</v>
      </c>
      <c r="B43" s="2" t="s">
        <v>8</v>
      </c>
      <c r="C43" s="2" t="s">
        <v>9</v>
      </c>
      <c r="D43" s="2" t="s">
        <v>21</v>
      </c>
      <c r="E43" s="2">
        <v>4</v>
      </c>
      <c r="F43" s="5">
        <v>12002</v>
      </c>
      <c r="G43" s="2" t="s">
        <v>22</v>
      </c>
      <c r="H43" s="2" t="s">
        <v>23</v>
      </c>
    </row>
    <row r="44" spans="1:8">
      <c r="A44" s="4">
        <v>13</v>
      </c>
      <c r="B44" s="2" t="s">
        <v>8</v>
      </c>
      <c r="C44" s="2" t="s">
        <v>9</v>
      </c>
      <c r="D44" s="2" t="s">
        <v>21</v>
      </c>
      <c r="E44" s="2">
        <v>1</v>
      </c>
      <c r="F44" s="5">
        <v>10416</v>
      </c>
      <c r="G44" s="2" t="s">
        <v>22</v>
      </c>
      <c r="H44" s="2" t="s">
        <v>23</v>
      </c>
    </row>
    <row r="45" spans="1:8">
      <c r="A45" s="4">
        <v>13</v>
      </c>
      <c r="B45" s="2" t="s">
        <v>8</v>
      </c>
      <c r="C45" s="2" t="s">
        <v>9</v>
      </c>
      <c r="D45" s="2" t="s">
        <v>14</v>
      </c>
      <c r="E45" s="2">
        <v>2</v>
      </c>
      <c r="F45" s="5">
        <v>60185</v>
      </c>
      <c r="G45" s="2" t="s">
        <v>15</v>
      </c>
      <c r="H45" s="2" t="s">
        <v>32</v>
      </c>
    </row>
    <row r="46" spans="1:8">
      <c r="A46" s="4">
        <v>13</v>
      </c>
      <c r="B46" s="2" t="s">
        <v>8</v>
      </c>
      <c r="C46" s="2" t="s">
        <v>9</v>
      </c>
      <c r="D46" s="2" t="s">
        <v>14</v>
      </c>
      <c r="E46" s="2">
        <v>3</v>
      </c>
      <c r="F46" s="5">
        <v>27262</v>
      </c>
      <c r="G46" s="2" t="s">
        <v>15</v>
      </c>
      <c r="H46" s="2" t="s">
        <v>32</v>
      </c>
    </row>
    <row r="47" spans="1:8">
      <c r="A47" s="4">
        <v>14</v>
      </c>
      <c r="B47" s="2" t="s">
        <v>25</v>
      </c>
      <c r="C47" s="2" t="s">
        <v>26</v>
      </c>
      <c r="D47" s="2" t="s">
        <v>13</v>
      </c>
      <c r="E47" s="2">
        <v>4</v>
      </c>
      <c r="F47" s="5">
        <v>119537</v>
      </c>
      <c r="G47" s="2" t="s">
        <v>11</v>
      </c>
      <c r="H47" s="2" t="s">
        <v>12</v>
      </c>
    </row>
    <row r="48" spans="1:8">
      <c r="A48" s="4">
        <v>14</v>
      </c>
      <c r="B48" s="2" t="s">
        <v>25</v>
      </c>
      <c r="C48" s="2" t="s">
        <v>26</v>
      </c>
      <c r="D48" s="2" t="s">
        <v>10</v>
      </c>
      <c r="E48" s="2">
        <v>3</v>
      </c>
      <c r="F48" s="5">
        <v>118953</v>
      </c>
      <c r="G48" s="2" t="s">
        <v>11</v>
      </c>
      <c r="H48" s="2" t="s">
        <v>12</v>
      </c>
    </row>
    <row r="49" spans="1:8">
      <c r="A49" s="4">
        <v>14</v>
      </c>
      <c r="B49" s="2" t="s">
        <v>25</v>
      </c>
      <c r="C49" s="2" t="s">
        <v>26</v>
      </c>
      <c r="D49" s="2" t="s">
        <v>10</v>
      </c>
      <c r="E49" s="2">
        <v>1</v>
      </c>
      <c r="F49" s="5">
        <v>90201</v>
      </c>
      <c r="G49" s="2" t="s">
        <v>11</v>
      </c>
      <c r="H49" s="2" t="s">
        <v>12</v>
      </c>
    </row>
    <row r="50" spans="1:8">
      <c r="A50" s="4">
        <v>14</v>
      </c>
      <c r="B50" s="2" t="s">
        <v>25</v>
      </c>
      <c r="C50" s="2" t="s">
        <v>26</v>
      </c>
      <c r="D50" s="2" t="s">
        <v>10</v>
      </c>
      <c r="E50" s="2">
        <v>2</v>
      </c>
      <c r="F50" s="5">
        <v>81501</v>
      </c>
      <c r="G50" s="2" t="s">
        <v>11</v>
      </c>
      <c r="H50" s="2" t="s">
        <v>12</v>
      </c>
    </row>
    <row r="51" spans="1:8">
      <c r="A51" s="4">
        <v>14</v>
      </c>
      <c r="B51" s="2" t="s">
        <v>25</v>
      </c>
      <c r="C51" s="2" t="s">
        <v>26</v>
      </c>
      <c r="D51" s="2" t="s">
        <v>14</v>
      </c>
      <c r="E51" s="2">
        <v>3</v>
      </c>
      <c r="F51" s="5">
        <v>42778</v>
      </c>
      <c r="G51" s="2" t="s">
        <v>15</v>
      </c>
      <c r="H51" s="2" t="s">
        <v>32</v>
      </c>
    </row>
    <row r="52" spans="1:8">
      <c r="A52" s="4">
        <v>15</v>
      </c>
      <c r="B52" s="2" t="s">
        <v>28</v>
      </c>
      <c r="C52" s="2" t="s">
        <v>29</v>
      </c>
      <c r="D52" s="2" t="s">
        <v>10</v>
      </c>
      <c r="E52" s="2">
        <v>1</v>
      </c>
      <c r="F52" s="5">
        <v>58876</v>
      </c>
      <c r="G52" s="2" t="s">
        <v>11</v>
      </c>
      <c r="H52" s="2" t="s">
        <v>12</v>
      </c>
    </row>
    <row r="53" spans="1:8">
      <c r="A53" s="4">
        <v>15</v>
      </c>
      <c r="B53" s="2" t="s">
        <v>28</v>
      </c>
      <c r="C53" s="2" t="s">
        <v>29</v>
      </c>
      <c r="D53" s="2" t="s">
        <v>14</v>
      </c>
      <c r="E53" s="2">
        <v>2</v>
      </c>
      <c r="F53" s="5">
        <v>24553</v>
      </c>
      <c r="G53" s="2" t="s">
        <v>15</v>
      </c>
      <c r="H53" s="2" t="s">
        <v>32</v>
      </c>
    </row>
    <row r="54" spans="1:8">
      <c r="A54" s="4">
        <v>16</v>
      </c>
      <c r="B54" s="2" t="s">
        <v>34</v>
      </c>
      <c r="C54" s="2" t="s">
        <v>31</v>
      </c>
      <c r="D54" s="2" t="s">
        <v>10</v>
      </c>
      <c r="E54" s="2">
        <v>4</v>
      </c>
      <c r="F54" s="5">
        <v>82415</v>
      </c>
      <c r="G54" s="2" t="s">
        <v>11</v>
      </c>
      <c r="H54" s="2" t="s">
        <v>12</v>
      </c>
    </row>
    <row r="55" spans="1:8">
      <c r="A55" s="4">
        <v>16</v>
      </c>
      <c r="B55" s="2" t="s">
        <v>34</v>
      </c>
      <c r="C55" s="2" t="s">
        <v>31</v>
      </c>
      <c r="D55" s="2" t="s">
        <v>10</v>
      </c>
      <c r="E55" s="2">
        <v>1</v>
      </c>
      <c r="F55" s="5">
        <v>53329</v>
      </c>
      <c r="G55" s="2" t="s">
        <v>11</v>
      </c>
      <c r="H55" s="2" t="s">
        <v>35</v>
      </c>
    </row>
    <row r="56" spans="1:8">
      <c r="A56" s="4">
        <v>16</v>
      </c>
      <c r="B56" s="2" t="s">
        <v>34</v>
      </c>
      <c r="C56" s="2" t="s">
        <v>31</v>
      </c>
      <c r="D56" s="2" t="s">
        <v>14</v>
      </c>
      <c r="E56" s="2">
        <v>1</v>
      </c>
      <c r="F56" s="5">
        <v>26649</v>
      </c>
      <c r="G56" s="2" t="s">
        <v>15</v>
      </c>
      <c r="H56" s="2" t="s">
        <v>32</v>
      </c>
    </row>
    <row r="57" spans="1:8">
      <c r="A57" s="4">
        <v>17</v>
      </c>
      <c r="B57" s="2" t="s">
        <v>36</v>
      </c>
      <c r="C57" s="2" t="s">
        <v>9</v>
      </c>
      <c r="D57" s="2" t="s">
        <v>13</v>
      </c>
      <c r="E57" s="2">
        <v>2</v>
      </c>
      <c r="F57" s="5">
        <v>99506</v>
      </c>
      <c r="G57" s="2" t="s">
        <v>11</v>
      </c>
      <c r="H57" s="2" t="s">
        <v>12</v>
      </c>
    </row>
    <row r="58" spans="1:8">
      <c r="A58" s="4">
        <v>17</v>
      </c>
      <c r="B58" s="2" t="s">
        <v>36</v>
      </c>
      <c r="C58" s="2" t="s">
        <v>9</v>
      </c>
      <c r="D58" s="2" t="s">
        <v>14</v>
      </c>
      <c r="E58" s="2">
        <v>3</v>
      </c>
      <c r="F58" s="5">
        <v>51013</v>
      </c>
      <c r="G58" s="2" t="s">
        <v>15</v>
      </c>
      <c r="H58" s="2" t="s">
        <v>32</v>
      </c>
    </row>
    <row r="59" spans="1:8">
      <c r="A59" s="4">
        <v>18</v>
      </c>
      <c r="B59" s="2" t="s">
        <v>37</v>
      </c>
      <c r="C59" s="2" t="s">
        <v>29</v>
      </c>
      <c r="D59" s="2" t="s">
        <v>13</v>
      </c>
      <c r="E59" s="2">
        <v>3</v>
      </c>
      <c r="F59" s="5">
        <v>106050</v>
      </c>
      <c r="G59" s="2" t="s">
        <v>11</v>
      </c>
      <c r="H59" s="2" t="s">
        <v>12</v>
      </c>
    </row>
    <row r="60" spans="1:8">
      <c r="A60" s="4">
        <v>18</v>
      </c>
      <c r="B60" s="2" t="s">
        <v>37</v>
      </c>
      <c r="C60" s="2" t="s">
        <v>29</v>
      </c>
      <c r="D60" s="2" t="s">
        <v>21</v>
      </c>
      <c r="E60" s="2">
        <v>2</v>
      </c>
      <c r="F60" s="5">
        <v>7371</v>
      </c>
      <c r="G60" s="2" t="s">
        <v>22</v>
      </c>
      <c r="H60" s="2" t="s">
        <v>23</v>
      </c>
    </row>
    <row r="61" spans="1:8">
      <c r="A61" s="4">
        <v>19</v>
      </c>
      <c r="B61" s="2" t="s">
        <v>37</v>
      </c>
      <c r="C61" s="2" t="s">
        <v>29</v>
      </c>
      <c r="D61" s="2" t="s">
        <v>13</v>
      </c>
      <c r="E61" s="2">
        <v>1</v>
      </c>
      <c r="F61" s="5">
        <v>87470</v>
      </c>
      <c r="G61" s="2" t="s">
        <v>11</v>
      </c>
      <c r="H61" s="2" t="s">
        <v>35</v>
      </c>
    </row>
    <row r="62" spans="1:8">
      <c r="A62" s="4">
        <v>19</v>
      </c>
      <c r="B62" s="2" t="s">
        <v>38</v>
      </c>
      <c r="C62" s="2" t="s">
        <v>26</v>
      </c>
      <c r="D62" s="2" t="s">
        <v>14</v>
      </c>
      <c r="E62" s="2">
        <v>3</v>
      </c>
      <c r="F62" s="5">
        <v>80765</v>
      </c>
      <c r="G62" s="2" t="s">
        <v>15</v>
      </c>
      <c r="H62" s="2" t="s">
        <v>32</v>
      </c>
    </row>
    <row r="63" spans="1:8">
      <c r="A63" s="4">
        <v>20</v>
      </c>
      <c r="B63" s="2" t="s">
        <v>39</v>
      </c>
      <c r="C63" s="2" t="s">
        <v>26</v>
      </c>
      <c r="D63" s="2" t="s">
        <v>13</v>
      </c>
      <c r="E63" s="2">
        <v>4</v>
      </c>
      <c r="F63" s="5">
        <v>111225</v>
      </c>
      <c r="G63" s="2" t="s">
        <v>11</v>
      </c>
      <c r="H63" s="2" t="s">
        <v>35</v>
      </c>
    </row>
    <row r="64" spans="1:8">
      <c r="A64" s="4">
        <v>20</v>
      </c>
      <c r="B64" s="2" t="s">
        <v>19</v>
      </c>
      <c r="C64" s="2" t="s">
        <v>20</v>
      </c>
      <c r="D64" s="2" t="s">
        <v>10</v>
      </c>
      <c r="E64" s="2">
        <v>2</v>
      </c>
      <c r="F64" s="5">
        <v>89386</v>
      </c>
      <c r="G64" s="2" t="s">
        <v>11</v>
      </c>
      <c r="H64" s="2" t="s">
        <v>35</v>
      </c>
    </row>
    <row r="65" spans="1:8">
      <c r="A65" s="4">
        <v>20</v>
      </c>
      <c r="B65" s="2" t="s">
        <v>39</v>
      </c>
      <c r="C65" s="2" t="s">
        <v>26</v>
      </c>
      <c r="D65" s="2" t="s">
        <v>21</v>
      </c>
      <c r="E65" s="2">
        <v>2</v>
      </c>
      <c r="F65" s="5">
        <v>8320</v>
      </c>
      <c r="G65" s="2" t="s">
        <v>22</v>
      </c>
      <c r="H65" s="2" t="s">
        <v>23</v>
      </c>
    </row>
    <row r="66" spans="1:8">
      <c r="A66" s="4">
        <v>21</v>
      </c>
      <c r="B66" s="2" t="s">
        <v>27</v>
      </c>
      <c r="C66" s="2" t="s">
        <v>20</v>
      </c>
      <c r="D66" s="2" t="s">
        <v>13</v>
      </c>
      <c r="E66" s="2">
        <v>3</v>
      </c>
      <c r="F66" s="5">
        <v>50714</v>
      </c>
      <c r="G66" s="2" t="s">
        <v>11</v>
      </c>
      <c r="H66" s="2" t="s">
        <v>35</v>
      </c>
    </row>
    <row r="67" spans="1:8">
      <c r="A67" s="4">
        <v>21</v>
      </c>
      <c r="B67" s="2" t="s">
        <v>27</v>
      </c>
      <c r="C67" s="2" t="s">
        <v>20</v>
      </c>
      <c r="D67" s="2" t="s">
        <v>21</v>
      </c>
      <c r="E67" s="2">
        <v>1</v>
      </c>
      <c r="F67" s="5">
        <v>11580</v>
      </c>
      <c r="G67" s="2" t="s">
        <v>22</v>
      </c>
      <c r="H67" s="2" t="s">
        <v>23</v>
      </c>
    </row>
    <row r="68" spans="1:8">
      <c r="A68" s="4">
        <v>22</v>
      </c>
      <c r="B68" s="2" t="s">
        <v>25</v>
      </c>
      <c r="C68" s="2" t="s">
        <v>26</v>
      </c>
      <c r="D68" s="2" t="s">
        <v>13</v>
      </c>
      <c r="E68" s="2">
        <v>4</v>
      </c>
      <c r="F68" s="5">
        <v>114268</v>
      </c>
      <c r="G68" s="2" t="s">
        <v>11</v>
      </c>
      <c r="H68" s="2" t="s">
        <v>35</v>
      </c>
    </row>
    <row r="69" spans="1:8">
      <c r="A69" s="4">
        <v>22</v>
      </c>
      <c r="B69" s="2" t="s">
        <v>25</v>
      </c>
      <c r="C69" s="2" t="s">
        <v>26</v>
      </c>
      <c r="D69" s="2" t="s">
        <v>10</v>
      </c>
      <c r="E69" s="2">
        <v>4</v>
      </c>
      <c r="F69" s="5">
        <v>110091</v>
      </c>
      <c r="G69" s="2" t="s">
        <v>11</v>
      </c>
      <c r="H69" s="2" t="s">
        <v>35</v>
      </c>
    </row>
    <row r="70" spans="1:8">
      <c r="A70" s="4">
        <v>22</v>
      </c>
      <c r="B70" s="2" t="s">
        <v>25</v>
      </c>
      <c r="C70" s="2" t="s">
        <v>26</v>
      </c>
      <c r="D70" s="2" t="s">
        <v>10</v>
      </c>
      <c r="E70" s="2">
        <v>4</v>
      </c>
      <c r="F70" s="5">
        <v>60702</v>
      </c>
      <c r="G70" s="2" t="s">
        <v>11</v>
      </c>
      <c r="H70" s="2" t="s">
        <v>35</v>
      </c>
    </row>
    <row r="71" spans="1:8">
      <c r="A71" s="4">
        <v>22</v>
      </c>
      <c r="B71" s="2" t="s">
        <v>25</v>
      </c>
      <c r="C71" s="2" t="s">
        <v>26</v>
      </c>
      <c r="D71" s="2" t="s">
        <v>13</v>
      </c>
      <c r="E71" s="2">
        <v>4</v>
      </c>
      <c r="F71" s="5">
        <v>58167</v>
      </c>
      <c r="G71" s="2" t="s">
        <v>11</v>
      </c>
      <c r="H71" s="2" t="s">
        <v>35</v>
      </c>
    </row>
    <row r="72" spans="1:8">
      <c r="A72" s="4">
        <v>22</v>
      </c>
      <c r="B72" s="2" t="s">
        <v>25</v>
      </c>
      <c r="C72" s="2" t="s">
        <v>26</v>
      </c>
      <c r="D72" s="2" t="s">
        <v>13</v>
      </c>
      <c r="E72" s="2">
        <v>3</v>
      </c>
      <c r="F72" s="5">
        <v>57669</v>
      </c>
      <c r="G72" s="2" t="s">
        <v>11</v>
      </c>
      <c r="H72" s="2" t="s">
        <v>35</v>
      </c>
    </row>
    <row r="73" spans="1:8">
      <c r="A73" s="4">
        <v>22</v>
      </c>
      <c r="B73" s="2" t="s">
        <v>25</v>
      </c>
      <c r="C73" s="2" t="s">
        <v>26</v>
      </c>
      <c r="D73" s="2" t="s">
        <v>14</v>
      </c>
      <c r="E73" s="2">
        <v>4</v>
      </c>
      <c r="F73" s="5">
        <v>50200</v>
      </c>
      <c r="G73" s="2" t="s">
        <v>15</v>
      </c>
      <c r="H73" s="2" t="s">
        <v>32</v>
      </c>
    </row>
    <row r="74" spans="1:8">
      <c r="A74" s="4">
        <v>22</v>
      </c>
      <c r="B74" s="2" t="s">
        <v>25</v>
      </c>
      <c r="C74" s="2" t="s">
        <v>26</v>
      </c>
      <c r="D74" s="2" t="s">
        <v>14</v>
      </c>
      <c r="E74" s="2">
        <v>3</v>
      </c>
      <c r="F74" s="5">
        <v>36745</v>
      </c>
      <c r="G74" s="2" t="s">
        <v>15</v>
      </c>
      <c r="H74" s="2" t="s">
        <v>32</v>
      </c>
    </row>
    <row r="75" spans="1:8">
      <c r="A75" s="4">
        <v>23</v>
      </c>
      <c r="B75" s="2" t="s">
        <v>30</v>
      </c>
      <c r="C75" s="2" t="s">
        <v>31</v>
      </c>
      <c r="D75" s="2" t="s">
        <v>13</v>
      </c>
      <c r="E75" s="2">
        <v>4</v>
      </c>
      <c r="F75" s="5">
        <v>107192</v>
      </c>
      <c r="G75" s="2" t="s">
        <v>11</v>
      </c>
      <c r="H75" s="2" t="s">
        <v>35</v>
      </c>
    </row>
    <row r="76" spans="1:8">
      <c r="A76" s="4">
        <v>23</v>
      </c>
      <c r="B76" s="2" t="s">
        <v>30</v>
      </c>
      <c r="C76" s="2" t="s">
        <v>31</v>
      </c>
      <c r="D76" s="2" t="s">
        <v>21</v>
      </c>
      <c r="E76" s="2">
        <v>4</v>
      </c>
      <c r="F76" s="5">
        <v>12000</v>
      </c>
      <c r="G76" s="2" t="s">
        <v>22</v>
      </c>
      <c r="H76" s="2" t="s">
        <v>23</v>
      </c>
    </row>
    <row r="77" spans="1:8">
      <c r="A77" s="4">
        <v>24</v>
      </c>
      <c r="B77" s="2" t="s">
        <v>40</v>
      </c>
      <c r="C77" s="2" t="s">
        <v>29</v>
      </c>
      <c r="D77" s="2" t="s">
        <v>10</v>
      </c>
      <c r="E77" s="2">
        <v>2</v>
      </c>
      <c r="F77" s="5">
        <v>111070</v>
      </c>
      <c r="G77" s="2" t="s">
        <v>11</v>
      </c>
      <c r="H77" s="2" t="s">
        <v>35</v>
      </c>
    </row>
    <row r="78" spans="1:8">
      <c r="A78" s="4">
        <v>24</v>
      </c>
      <c r="B78" s="2" t="s">
        <v>40</v>
      </c>
      <c r="C78" s="2" t="s">
        <v>29</v>
      </c>
      <c r="D78" s="2" t="s">
        <v>21</v>
      </c>
      <c r="E78" s="2">
        <v>1</v>
      </c>
      <c r="F78" s="5">
        <v>9551</v>
      </c>
      <c r="G78" s="2" t="s">
        <v>22</v>
      </c>
      <c r="H78" s="2" t="s">
        <v>23</v>
      </c>
    </row>
    <row r="79" spans="1:8">
      <c r="A79" s="4">
        <v>24</v>
      </c>
      <c r="B79" s="2" t="s">
        <v>40</v>
      </c>
      <c r="C79" s="2" t="s">
        <v>29</v>
      </c>
      <c r="D79" s="2" t="s">
        <v>41</v>
      </c>
      <c r="E79" s="2">
        <v>1</v>
      </c>
      <c r="F79" s="5">
        <v>18449</v>
      </c>
      <c r="G79" s="2" t="s">
        <v>42</v>
      </c>
      <c r="H79" s="2" t="s">
        <v>43</v>
      </c>
    </row>
    <row r="80" spans="1:8">
      <c r="A80" s="4">
        <v>24</v>
      </c>
      <c r="B80" s="2" t="s">
        <v>40</v>
      </c>
      <c r="C80" s="2" t="s">
        <v>29</v>
      </c>
      <c r="D80" s="2" t="s">
        <v>14</v>
      </c>
      <c r="E80" s="2">
        <v>3</v>
      </c>
      <c r="F80" s="5">
        <v>42667</v>
      </c>
      <c r="G80" s="2" t="s">
        <v>15</v>
      </c>
      <c r="H80" s="2" t="s">
        <v>32</v>
      </c>
    </row>
    <row r="81" spans="1:8">
      <c r="A81" s="4">
        <v>25</v>
      </c>
      <c r="B81" s="2" t="s">
        <v>38</v>
      </c>
      <c r="C81" s="2" t="s">
        <v>26</v>
      </c>
      <c r="D81" s="2" t="s">
        <v>13</v>
      </c>
      <c r="E81" s="2">
        <v>4</v>
      </c>
      <c r="F81" s="5">
        <v>109137</v>
      </c>
      <c r="G81" s="2" t="s">
        <v>11</v>
      </c>
      <c r="H81" s="2" t="s">
        <v>35</v>
      </c>
    </row>
    <row r="82" spans="1:8">
      <c r="A82" s="4">
        <v>25</v>
      </c>
      <c r="B82" s="2" t="s">
        <v>38</v>
      </c>
      <c r="C82" s="2" t="s">
        <v>26</v>
      </c>
      <c r="D82" s="2" t="s">
        <v>13</v>
      </c>
      <c r="E82" s="2">
        <v>2</v>
      </c>
      <c r="F82" s="5">
        <v>71052</v>
      </c>
      <c r="G82" s="2" t="s">
        <v>11</v>
      </c>
      <c r="H82" s="2" t="s">
        <v>35</v>
      </c>
    </row>
    <row r="83" spans="1:8">
      <c r="A83" s="4">
        <v>25</v>
      </c>
      <c r="B83" s="2" t="s">
        <v>38</v>
      </c>
      <c r="C83" s="2" t="s">
        <v>26</v>
      </c>
      <c r="D83" s="2" t="s">
        <v>10</v>
      </c>
      <c r="E83" s="2">
        <v>4</v>
      </c>
      <c r="F83" s="5">
        <v>58870</v>
      </c>
      <c r="G83" s="2" t="s">
        <v>11</v>
      </c>
      <c r="H83" s="2" t="s">
        <v>35</v>
      </c>
    </row>
    <row r="84" spans="1:8">
      <c r="A84" s="4">
        <v>26</v>
      </c>
      <c r="B84" s="2" t="s">
        <v>8</v>
      </c>
      <c r="C84" s="2" t="s">
        <v>9</v>
      </c>
      <c r="D84" s="2" t="s">
        <v>10</v>
      </c>
      <c r="E84" s="2">
        <v>2</v>
      </c>
      <c r="F84" s="5">
        <v>117415</v>
      </c>
      <c r="G84" s="2" t="s">
        <v>11</v>
      </c>
      <c r="H84" s="2" t="s">
        <v>35</v>
      </c>
    </row>
    <row r="85" spans="1:8">
      <c r="A85" s="4">
        <v>26</v>
      </c>
      <c r="B85" s="2" t="s">
        <v>8</v>
      </c>
      <c r="C85" s="2" t="s">
        <v>9</v>
      </c>
      <c r="D85" s="2" t="s">
        <v>10</v>
      </c>
      <c r="E85" s="2">
        <v>1</v>
      </c>
      <c r="F85" s="5">
        <v>59856</v>
      </c>
      <c r="G85" s="2" t="s">
        <v>11</v>
      </c>
      <c r="H85" s="2" t="s">
        <v>35</v>
      </c>
    </row>
    <row r="86" spans="1:8">
      <c r="A86" s="4">
        <v>26</v>
      </c>
      <c r="B86" s="2" t="s">
        <v>8</v>
      </c>
      <c r="C86" s="2" t="s">
        <v>9</v>
      </c>
      <c r="D86" s="2" t="s">
        <v>21</v>
      </c>
      <c r="E86" s="2">
        <v>3</v>
      </c>
      <c r="F86" s="5">
        <v>9192</v>
      </c>
      <c r="G86" s="2" t="s">
        <v>22</v>
      </c>
      <c r="H86" s="2" t="s">
        <v>23</v>
      </c>
    </row>
    <row r="87" spans="1:8">
      <c r="A87" s="4">
        <v>26</v>
      </c>
      <c r="B87" s="2" t="s">
        <v>8</v>
      </c>
      <c r="C87" s="2" t="s">
        <v>9</v>
      </c>
      <c r="D87" s="2" t="s">
        <v>41</v>
      </c>
      <c r="E87" s="2">
        <v>4</v>
      </c>
      <c r="F87" s="5">
        <v>18767</v>
      </c>
      <c r="G87" s="2" t="s">
        <v>42</v>
      </c>
      <c r="H87" s="2" t="s">
        <v>43</v>
      </c>
    </row>
    <row r="88" spans="1:8">
      <c r="A88" s="4">
        <v>26</v>
      </c>
      <c r="B88" s="2" t="s">
        <v>8</v>
      </c>
      <c r="C88" s="2" t="s">
        <v>9</v>
      </c>
      <c r="D88" s="2" t="s">
        <v>41</v>
      </c>
      <c r="E88" s="2">
        <v>1</v>
      </c>
      <c r="F88" s="5">
        <v>12424</v>
      </c>
      <c r="G88" s="2" t="s">
        <v>42</v>
      </c>
      <c r="H88" s="2" t="s">
        <v>43</v>
      </c>
    </row>
    <row r="89" spans="1:8">
      <c r="A89" s="4">
        <v>27</v>
      </c>
      <c r="B89" s="2" t="s">
        <v>33</v>
      </c>
      <c r="C89" s="2" t="s">
        <v>9</v>
      </c>
      <c r="D89" s="2" t="s">
        <v>13</v>
      </c>
      <c r="E89" s="2">
        <v>3</v>
      </c>
      <c r="F89" s="5">
        <v>51126</v>
      </c>
      <c r="G89" s="2" t="s">
        <v>11</v>
      </c>
      <c r="H89" s="2" t="s">
        <v>35</v>
      </c>
    </row>
    <row r="90" spans="1:8">
      <c r="A90" s="4">
        <v>27</v>
      </c>
      <c r="B90" s="2" t="s">
        <v>33</v>
      </c>
      <c r="C90" s="2" t="s">
        <v>9</v>
      </c>
      <c r="D90" s="2" t="s">
        <v>21</v>
      </c>
      <c r="E90" s="2">
        <v>4</v>
      </c>
      <c r="F90" s="5">
        <v>5336</v>
      </c>
      <c r="G90" s="2" t="s">
        <v>22</v>
      </c>
      <c r="H90" s="2" t="s">
        <v>23</v>
      </c>
    </row>
    <row r="91" spans="1:8">
      <c r="A91" s="4">
        <v>27</v>
      </c>
      <c r="B91" s="2" t="s">
        <v>33</v>
      </c>
      <c r="C91" s="2" t="s">
        <v>9</v>
      </c>
      <c r="D91" s="2" t="s">
        <v>41</v>
      </c>
      <c r="E91" s="2">
        <v>1</v>
      </c>
      <c r="F91" s="5">
        <v>15451</v>
      </c>
      <c r="G91" s="2" t="s">
        <v>42</v>
      </c>
      <c r="H91" s="2" t="s">
        <v>43</v>
      </c>
    </row>
    <row r="92" spans="1:8">
      <c r="A92" s="4">
        <v>28</v>
      </c>
      <c r="B92" s="2" t="s">
        <v>44</v>
      </c>
      <c r="C92" s="2" t="s">
        <v>29</v>
      </c>
      <c r="D92" s="2" t="s">
        <v>21</v>
      </c>
      <c r="E92" s="2">
        <v>3</v>
      </c>
      <c r="F92" s="5">
        <v>5711</v>
      </c>
      <c r="G92" s="2" t="s">
        <v>22</v>
      </c>
      <c r="H92" s="2" t="s">
        <v>23</v>
      </c>
    </row>
    <row r="93" spans="1:8">
      <c r="A93" s="4">
        <v>28</v>
      </c>
      <c r="B93" s="2" t="s">
        <v>44</v>
      </c>
      <c r="C93" s="2" t="s">
        <v>29</v>
      </c>
      <c r="D93" s="2" t="s">
        <v>41</v>
      </c>
      <c r="E93" s="2">
        <v>2</v>
      </c>
      <c r="F93" s="5">
        <v>19359</v>
      </c>
      <c r="G93" s="2" t="s">
        <v>42</v>
      </c>
      <c r="H93" s="2" t="s">
        <v>43</v>
      </c>
    </row>
    <row r="94" spans="1:8">
      <c r="A94" s="4">
        <v>28</v>
      </c>
      <c r="B94" s="2" t="s">
        <v>44</v>
      </c>
      <c r="C94" s="2" t="s">
        <v>29</v>
      </c>
      <c r="D94" s="2" t="s">
        <v>41</v>
      </c>
      <c r="E94" s="2">
        <v>1</v>
      </c>
      <c r="F94" s="5">
        <v>18301</v>
      </c>
      <c r="G94" s="2" t="s">
        <v>42</v>
      </c>
      <c r="H94" s="2" t="s">
        <v>43</v>
      </c>
    </row>
    <row r="95" spans="1:8">
      <c r="A95" s="4">
        <v>28</v>
      </c>
      <c r="B95" s="2" t="s">
        <v>44</v>
      </c>
      <c r="C95" s="2" t="s">
        <v>29</v>
      </c>
      <c r="D95" s="2" t="s">
        <v>41</v>
      </c>
      <c r="E95" s="2">
        <v>2</v>
      </c>
      <c r="F95" s="5">
        <v>12863</v>
      </c>
      <c r="G95" s="2" t="s">
        <v>42</v>
      </c>
      <c r="H95" s="2" t="s">
        <v>43</v>
      </c>
    </row>
    <row r="96" spans="1:8">
      <c r="A96" s="4">
        <v>28</v>
      </c>
      <c r="B96" s="2" t="s">
        <v>44</v>
      </c>
      <c r="C96" s="2" t="s">
        <v>29</v>
      </c>
      <c r="D96" s="2" t="s">
        <v>41</v>
      </c>
      <c r="E96" s="2">
        <v>4</v>
      </c>
      <c r="F96" s="5">
        <v>11308</v>
      </c>
      <c r="G96" s="2" t="s">
        <v>42</v>
      </c>
      <c r="H96" s="2" t="s">
        <v>43</v>
      </c>
    </row>
    <row r="97" spans="1:8">
      <c r="A97" s="4">
        <v>29</v>
      </c>
      <c r="B97" s="2" t="s">
        <v>27</v>
      </c>
      <c r="C97" s="2" t="s">
        <v>20</v>
      </c>
      <c r="D97" s="2" t="s">
        <v>10</v>
      </c>
      <c r="E97" s="2">
        <v>1</v>
      </c>
      <c r="F97" s="5">
        <v>75393</v>
      </c>
      <c r="G97" s="2" t="s">
        <v>11</v>
      </c>
      <c r="H97" s="2" t="s">
        <v>35</v>
      </c>
    </row>
    <row r="98" spans="1:8">
      <c r="A98" s="4">
        <v>30</v>
      </c>
      <c r="B98" s="2" t="s">
        <v>40</v>
      </c>
      <c r="C98" s="2" t="s">
        <v>29</v>
      </c>
      <c r="D98" s="2" t="s">
        <v>41</v>
      </c>
      <c r="E98" s="2">
        <v>2</v>
      </c>
      <c r="F98" s="5">
        <v>13573</v>
      </c>
      <c r="G98" s="2" t="s">
        <v>42</v>
      </c>
      <c r="H98" s="2" t="s">
        <v>43</v>
      </c>
    </row>
    <row r="99" spans="1:8">
      <c r="A99" s="4">
        <v>31</v>
      </c>
      <c r="B99" s="2" t="s">
        <v>45</v>
      </c>
      <c r="C99" s="2" t="s">
        <v>29</v>
      </c>
      <c r="D99" s="2" t="s">
        <v>41</v>
      </c>
      <c r="E99" s="2">
        <v>2</v>
      </c>
      <c r="F99" s="5">
        <v>18708</v>
      </c>
      <c r="G99" s="2" t="s">
        <v>42</v>
      </c>
      <c r="H99" s="2" t="s">
        <v>43</v>
      </c>
    </row>
    <row r="100" spans="1:8">
      <c r="A100" s="4">
        <v>31</v>
      </c>
      <c r="B100" s="2" t="s">
        <v>45</v>
      </c>
      <c r="C100" s="2" t="s">
        <v>29</v>
      </c>
      <c r="D100" s="2" t="s">
        <v>41</v>
      </c>
      <c r="E100" s="2">
        <v>2</v>
      </c>
      <c r="F100" s="5">
        <v>16591</v>
      </c>
      <c r="G100" s="2" t="s">
        <v>42</v>
      </c>
      <c r="H100" s="2" t="s">
        <v>43</v>
      </c>
    </row>
    <row r="101" spans="1:8">
      <c r="A101" s="4">
        <v>31</v>
      </c>
      <c r="B101" s="2" t="s">
        <v>45</v>
      </c>
      <c r="C101" s="2" t="s">
        <v>29</v>
      </c>
      <c r="D101" s="2" t="s">
        <v>41</v>
      </c>
      <c r="E101" s="2">
        <v>1</v>
      </c>
      <c r="F101" s="5">
        <v>13991</v>
      </c>
      <c r="G101" s="2" t="s">
        <v>42</v>
      </c>
      <c r="H101" s="2" t="s">
        <v>43</v>
      </c>
    </row>
    <row r="102" spans="1:8">
      <c r="A102" s="4">
        <v>32</v>
      </c>
      <c r="B102" s="2" t="s">
        <v>46</v>
      </c>
      <c r="C102" s="2" t="s">
        <v>31</v>
      </c>
      <c r="D102" s="2" t="s">
        <v>13</v>
      </c>
      <c r="E102" s="2">
        <v>4</v>
      </c>
      <c r="F102" s="5">
        <v>107540</v>
      </c>
      <c r="G102" s="2" t="s">
        <v>11</v>
      </c>
      <c r="H102" s="2" t="s">
        <v>35</v>
      </c>
    </row>
    <row r="103" spans="1:8">
      <c r="A103" s="4">
        <v>32</v>
      </c>
      <c r="B103" s="2" t="s">
        <v>46</v>
      </c>
      <c r="C103" s="2" t="s">
        <v>31</v>
      </c>
      <c r="D103" s="2" t="s">
        <v>10</v>
      </c>
      <c r="E103" s="2">
        <v>1</v>
      </c>
      <c r="F103" s="5">
        <v>56270</v>
      </c>
      <c r="G103" s="2" t="s">
        <v>11</v>
      </c>
      <c r="H103" s="2" t="s">
        <v>35</v>
      </c>
    </row>
    <row r="104" spans="1:8">
      <c r="A104" s="4">
        <v>33</v>
      </c>
      <c r="B104" s="2" t="s">
        <v>27</v>
      </c>
      <c r="C104" s="2" t="s">
        <v>20</v>
      </c>
      <c r="D104" s="2" t="s">
        <v>10</v>
      </c>
      <c r="E104" s="2">
        <v>3</v>
      </c>
      <c r="F104" s="5">
        <v>98791</v>
      </c>
      <c r="G104" s="2" t="s">
        <v>11</v>
      </c>
      <c r="H104" s="2" t="s">
        <v>35</v>
      </c>
    </row>
    <row r="105" spans="1:8">
      <c r="A105" s="4">
        <v>33</v>
      </c>
      <c r="B105" s="2" t="s">
        <v>27</v>
      </c>
      <c r="C105" s="2" t="s">
        <v>20</v>
      </c>
      <c r="D105" s="2" t="s">
        <v>21</v>
      </c>
      <c r="E105" s="2">
        <v>3</v>
      </c>
      <c r="F105" s="5">
        <v>9070</v>
      </c>
      <c r="G105" s="2" t="s">
        <v>22</v>
      </c>
      <c r="H105" s="2" t="s">
        <v>23</v>
      </c>
    </row>
    <row r="106" spans="1:8">
      <c r="A106" s="4">
        <v>33</v>
      </c>
      <c r="B106" s="2" t="s">
        <v>27</v>
      </c>
      <c r="C106" s="2" t="s">
        <v>20</v>
      </c>
      <c r="D106" s="2" t="s">
        <v>21</v>
      </c>
      <c r="E106" s="2">
        <v>1</v>
      </c>
      <c r="F106" s="5">
        <v>7465</v>
      </c>
      <c r="G106" s="2" t="s">
        <v>22</v>
      </c>
      <c r="H106" s="2" t="s">
        <v>23</v>
      </c>
    </row>
    <row r="107" spans="1:8">
      <c r="A107" s="4">
        <v>33</v>
      </c>
      <c r="B107" s="2" t="s">
        <v>27</v>
      </c>
      <c r="C107" s="2" t="s">
        <v>20</v>
      </c>
      <c r="D107" s="2" t="s">
        <v>41</v>
      </c>
      <c r="E107" s="2">
        <v>2</v>
      </c>
      <c r="F107" s="5">
        <v>19309</v>
      </c>
      <c r="G107" s="2" t="s">
        <v>42</v>
      </c>
      <c r="H107" s="2" t="s">
        <v>43</v>
      </c>
    </row>
    <row r="108" spans="1:8">
      <c r="A108" s="4">
        <v>33</v>
      </c>
      <c r="B108" s="2" t="s">
        <v>27</v>
      </c>
      <c r="C108" s="2" t="s">
        <v>20</v>
      </c>
      <c r="D108" s="2" t="s">
        <v>41</v>
      </c>
      <c r="E108" s="2">
        <v>1</v>
      </c>
      <c r="F108" s="5">
        <v>14311</v>
      </c>
      <c r="G108" s="2" t="s">
        <v>42</v>
      </c>
      <c r="H108" s="2" t="s">
        <v>43</v>
      </c>
    </row>
    <row r="109" spans="1:8">
      <c r="A109" s="4">
        <v>34</v>
      </c>
      <c r="B109" s="2" t="s">
        <v>30</v>
      </c>
      <c r="C109" s="2" t="s">
        <v>31</v>
      </c>
      <c r="D109" s="2" t="s">
        <v>10</v>
      </c>
      <c r="E109" s="2">
        <v>3</v>
      </c>
      <c r="F109" s="5">
        <v>71402</v>
      </c>
      <c r="G109" s="2" t="s">
        <v>11</v>
      </c>
      <c r="H109" s="2" t="s">
        <v>35</v>
      </c>
    </row>
    <row r="110" spans="1:8">
      <c r="A110" s="4">
        <v>34</v>
      </c>
      <c r="B110" s="2" t="s">
        <v>30</v>
      </c>
      <c r="C110" s="2" t="s">
        <v>31</v>
      </c>
      <c r="D110" s="2" t="s">
        <v>41</v>
      </c>
      <c r="E110" s="2">
        <v>4</v>
      </c>
      <c r="F110" s="5">
        <v>13097</v>
      </c>
      <c r="G110" s="2" t="s">
        <v>42</v>
      </c>
      <c r="H110" s="2" t="s">
        <v>43</v>
      </c>
    </row>
    <row r="111" spans="1:8">
      <c r="A111" s="4">
        <v>35</v>
      </c>
      <c r="B111" s="2" t="s">
        <v>37</v>
      </c>
      <c r="C111" s="2" t="s">
        <v>29</v>
      </c>
      <c r="D111" s="2" t="s">
        <v>10</v>
      </c>
      <c r="E111" s="2">
        <v>4</v>
      </c>
      <c r="F111" s="5">
        <v>36518</v>
      </c>
      <c r="G111" s="2" t="s">
        <v>11</v>
      </c>
      <c r="H111" s="2" t="s">
        <v>47</v>
      </c>
    </row>
    <row r="112" spans="1:8">
      <c r="A112" s="4">
        <v>35</v>
      </c>
      <c r="B112" s="2" t="s">
        <v>37</v>
      </c>
      <c r="C112" s="2" t="s">
        <v>29</v>
      </c>
      <c r="D112" s="2" t="s">
        <v>41</v>
      </c>
      <c r="E112" s="2">
        <v>2</v>
      </c>
      <c r="F112" s="5">
        <v>19155</v>
      </c>
      <c r="G112" s="2" t="s">
        <v>42</v>
      </c>
      <c r="H112" s="2" t="s">
        <v>43</v>
      </c>
    </row>
    <row r="113" spans="1:8">
      <c r="A113" s="4">
        <v>35</v>
      </c>
      <c r="B113" s="2" t="s">
        <v>25</v>
      </c>
      <c r="C113" s="2" t="s">
        <v>26</v>
      </c>
      <c r="D113" s="2" t="s">
        <v>41</v>
      </c>
      <c r="E113" s="2">
        <v>4</v>
      </c>
      <c r="F113" s="5">
        <v>15634</v>
      </c>
      <c r="G113" s="2" t="s">
        <v>42</v>
      </c>
      <c r="H113" s="2" t="s">
        <v>43</v>
      </c>
    </row>
    <row r="114" spans="1:8">
      <c r="A114" s="4">
        <v>36</v>
      </c>
      <c r="B114" s="2" t="s">
        <v>46</v>
      </c>
      <c r="C114" s="2" t="s">
        <v>31</v>
      </c>
      <c r="D114" s="2" t="s">
        <v>13</v>
      </c>
      <c r="E114" s="2">
        <v>2</v>
      </c>
      <c r="F114" s="5">
        <v>76054</v>
      </c>
      <c r="G114" s="2" t="s">
        <v>11</v>
      </c>
      <c r="H114" s="2" t="s">
        <v>35</v>
      </c>
    </row>
    <row r="115" spans="1:8">
      <c r="A115" s="4">
        <v>36</v>
      </c>
      <c r="B115" s="2" t="s">
        <v>46</v>
      </c>
      <c r="C115" s="2" t="s">
        <v>31</v>
      </c>
      <c r="D115" s="2" t="s">
        <v>21</v>
      </c>
      <c r="E115" s="2">
        <v>1</v>
      </c>
      <c r="F115" s="5">
        <v>5487</v>
      </c>
      <c r="G115" s="2" t="s">
        <v>22</v>
      </c>
      <c r="H115" s="2" t="s">
        <v>23</v>
      </c>
    </row>
    <row r="116" spans="1:8">
      <c r="A116" s="4">
        <v>36</v>
      </c>
      <c r="B116" s="2" t="s">
        <v>46</v>
      </c>
      <c r="C116" s="2" t="s">
        <v>31</v>
      </c>
      <c r="D116" s="2" t="s">
        <v>41</v>
      </c>
      <c r="E116" s="2">
        <v>3</v>
      </c>
      <c r="F116" s="5">
        <v>14718</v>
      </c>
      <c r="G116" s="2" t="s">
        <v>42</v>
      </c>
      <c r="H116" s="2" t="s">
        <v>43</v>
      </c>
    </row>
    <row r="117" spans="1:8">
      <c r="A117" s="4">
        <v>37</v>
      </c>
      <c r="B117" s="2" t="s">
        <v>45</v>
      </c>
      <c r="C117" s="2" t="s">
        <v>29</v>
      </c>
      <c r="D117" s="2" t="s">
        <v>10</v>
      </c>
      <c r="E117" s="2">
        <v>4</v>
      </c>
      <c r="F117" s="5">
        <v>114557</v>
      </c>
      <c r="G117" s="2" t="s">
        <v>11</v>
      </c>
      <c r="H117" s="2" t="s">
        <v>47</v>
      </c>
    </row>
    <row r="118" spans="1:8">
      <c r="A118" s="4">
        <v>37</v>
      </c>
      <c r="B118" s="2" t="s">
        <v>8</v>
      </c>
      <c r="C118" s="2" t="s">
        <v>9</v>
      </c>
      <c r="D118" s="2" t="s">
        <v>10</v>
      </c>
      <c r="E118" s="2">
        <v>3</v>
      </c>
      <c r="F118" s="5">
        <v>84384</v>
      </c>
      <c r="G118" s="2" t="s">
        <v>11</v>
      </c>
      <c r="H118" s="2" t="s">
        <v>47</v>
      </c>
    </row>
    <row r="119" spans="1:8">
      <c r="A119" s="4">
        <v>37</v>
      </c>
      <c r="B119" s="2" t="s">
        <v>19</v>
      </c>
      <c r="C119" s="2" t="s">
        <v>20</v>
      </c>
      <c r="D119" s="2" t="s">
        <v>13</v>
      </c>
      <c r="E119" s="2">
        <v>4</v>
      </c>
      <c r="F119" s="5">
        <v>69439</v>
      </c>
      <c r="G119" s="2" t="s">
        <v>11</v>
      </c>
      <c r="H119" s="2" t="s">
        <v>47</v>
      </c>
    </row>
    <row r="120" spans="1:8">
      <c r="A120" s="4">
        <v>37</v>
      </c>
      <c r="B120" s="2" t="s">
        <v>25</v>
      </c>
      <c r="C120" s="2" t="s">
        <v>26</v>
      </c>
      <c r="D120" s="2" t="s">
        <v>10</v>
      </c>
      <c r="E120" s="2">
        <v>3</v>
      </c>
      <c r="F120" s="5">
        <v>69116</v>
      </c>
      <c r="G120" s="2" t="s">
        <v>11</v>
      </c>
      <c r="H120" s="2" t="s">
        <v>47</v>
      </c>
    </row>
    <row r="121" spans="1:8">
      <c r="A121" s="4">
        <v>37</v>
      </c>
      <c r="B121" s="2" t="s">
        <v>25</v>
      </c>
      <c r="C121" s="2" t="s">
        <v>26</v>
      </c>
      <c r="D121" s="2" t="s">
        <v>13</v>
      </c>
      <c r="E121" s="2">
        <v>2</v>
      </c>
      <c r="F121" s="5">
        <v>58239</v>
      </c>
      <c r="G121" s="2" t="s">
        <v>11</v>
      </c>
      <c r="H121" s="2" t="s">
        <v>47</v>
      </c>
    </row>
    <row r="122" spans="1:8">
      <c r="A122" s="4">
        <v>38</v>
      </c>
      <c r="B122" s="2" t="s">
        <v>25</v>
      </c>
      <c r="C122" s="2" t="s">
        <v>26</v>
      </c>
      <c r="D122" s="2" t="s">
        <v>13</v>
      </c>
      <c r="E122" s="2">
        <v>3</v>
      </c>
      <c r="F122" s="5">
        <v>59706</v>
      </c>
      <c r="G122" s="2" t="s">
        <v>11</v>
      </c>
      <c r="H122" s="2" t="s">
        <v>47</v>
      </c>
    </row>
    <row r="123" spans="1:8">
      <c r="A123" s="4">
        <v>38</v>
      </c>
      <c r="B123" s="2" t="s">
        <v>25</v>
      </c>
      <c r="C123" s="2" t="s">
        <v>26</v>
      </c>
      <c r="D123" s="2" t="s">
        <v>41</v>
      </c>
      <c r="E123" s="2">
        <v>4</v>
      </c>
      <c r="F123" s="5">
        <v>17038</v>
      </c>
      <c r="G123" s="2" t="s">
        <v>42</v>
      </c>
      <c r="H123" s="2" t="s">
        <v>43</v>
      </c>
    </row>
    <row r="124" spans="1:8">
      <c r="A124" s="4">
        <v>38</v>
      </c>
      <c r="B124" s="2" t="s">
        <v>25</v>
      </c>
      <c r="C124" s="2" t="s">
        <v>26</v>
      </c>
      <c r="D124" s="2" t="s">
        <v>41</v>
      </c>
      <c r="E124" s="2">
        <v>2</v>
      </c>
      <c r="F124" s="5">
        <v>11283</v>
      </c>
      <c r="G124" s="2" t="s">
        <v>42</v>
      </c>
      <c r="H124" s="2" t="s">
        <v>43</v>
      </c>
    </row>
    <row r="125" spans="1:8">
      <c r="A125" s="4">
        <v>39</v>
      </c>
      <c r="B125" s="2" t="s">
        <v>46</v>
      </c>
      <c r="C125" s="2" t="s">
        <v>31</v>
      </c>
      <c r="D125" s="2" t="s">
        <v>13</v>
      </c>
      <c r="E125" s="2">
        <v>1</v>
      </c>
      <c r="F125" s="5">
        <v>72821</v>
      </c>
      <c r="G125" s="2" t="s">
        <v>11</v>
      </c>
      <c r="H125" s="2" t="s">
        <v>47</v>
      </c>
    </row>
    <row r="126" spans="1:8">
      <c r="A126" s="4">
        <v>39</v>
      </c>
      <c r="B126" s="2" t="s">
        <v>46</v>
      </c>
      <c r="C126" s="2" t="s">
        <v>31</v>
      </c>
      <c r="D126" s="2" t="s">
        <v>13</v>
      </c>
      <c r="E126" s="2">
        <v>4</v>
      </c>
      <c r="F126" s="5">
        <v>47098</v>
      </c>
      <c r="G126" s="2" t="s">
        <v>11</v>
      </c>
      <c r="H126" s="2" t="s">
        <v>47</v>
      </c>
    </row>
    <row r="127" spans="1:8">
      <c r="A127" s="4">
        <v>39</v>
      </c>
      <c r="B127" s="2" t="s">
        <v>46</v>
      </c>
      <c r="C127" s="2" t="s">
        <v>31</v>
      </c>
      <c r="D127" s="2" t="s">
        <v>13</v>
      </c>
      <c r="E127" s="2">
        <v>2</v>
      </c>
      <c r="F127" s="5">
        <v>40176</v>
      </c>
      <c r="G127" s="2" t="s">
        <v>11</v>
      </c>
      <c r="H127" s="2" t="s">
        <v>47</v>
      </c>
    </row>
    <row r="128" spans="1:8">
      <c r="A128" s="4">
        <v>39</v>
      </c>
      <c r="B128" s="2" t="s">
        <v>46</v>
      </c>
      <c r="C128" s="2" t="s">
        <v>31</v>
      </c>
      <c r="D128" s="2" t="s">
        <v>21</v>
      </c>
      <c r="E128" s="2">
        <v>4</v>
      </c>
      <c r="F128" s="5">
        <v>7788</v>
      </c>
      <c r="G128" s="2" t="s">
        <v>22</v>
      </c>
      <c r="H128" s="2" t="s">
        <v>23</v>
      </c>
    </row>
    <row r="129" spans="1:8">
      <c r="A129" s="4">
        <v>40</v>
      </c>
      <c r="B129" s="2" t="s">
        <v>8</v>
      </c>
      <c r="C129" s="2" t="s">
        <v>9</v>
      </c>
      <c r="D129" s="2" t="s">
        <v>13</v>
      </c>
      <c r="E129" s="2">
        <v>3</v>
      </c>
      <c r="F129" s="5">
        <v>76014</v>
      </c>
      <c r="G129" s="2" t="s">
        <v>11</v>
      </c>
      <c r="H129" s="2" t="s">
        <v>47</v>
      </c>
    </row>
    <row r="130" spans="1:8">
      <c r="A130" s="4">
        <v>40</v>
      </c>
      <c r="B130" s="2" t="s">
        <v>8</v>
      </c>
      <c r="C130" s="2" t="s">
        <v>9</v>
      </c>
      <c r="D130" s="2" t="s">
        <v>21</v>
      </c>
      <c r="E130" s="2">
        <v>4</v>
      </c>
      <c r="F130" s="5">
        <v>7682</v>
      </c>
      <c r="G130" s="2" t="s">
        <v>22</v>
      </c>
      <c r="H130" s="2" t="s">
        <v>23</v>
      </c>
    </row>
    <row r="131" spans="1:8">
      <c r="A131" s="4">
        <v>41</v>
      </c>
      <c r="B131" s="2" t="s">
        <v>34</v>
      </c>
      <c r="C131" s="2" t="s">
        <v>31</v>
      </c>
      <c r="D131" s="2" t="s">
        <v>13</v>
      </c>
      <c r="E131" s="2">
        <v>3</v>
      </c>
      <c r="F131" s="5">
        <v>105158</v>
      </c>
      <c r="G131" s="2" t="s">
        <v>11</v>
      </c>
      <c r="H131" s="2" t="s">
        <v>47</v>
      </c>
    </row>
    <row r="132" spans="1:8">
      <c r="A132" s="4">
        <v>41</v>
      </c>
      <c r="B132" s="2" t="s">
        <v>34</v>
      </c>
      <c r="C132" s="2" t="s">
        <v>31</v>
      </c>
      <c r="D132" s="2" t="s">
        <v>13</v>
      </c>
      <c r="E132" s="2">
        <v>4</v>
      </c>
      <c r="F132" s="5">
        <v>73696</v>
      </c>
      <c r="G132" s="2" t="s">
        <v>11</v>
      </c>
      <c r="H132" s="2" t="s">
        <v>47</v>
      </c>
    </row>
    <row r="133" spans="1:8">
      <c r="A133" s="4">
        <v>41</v>
      </c>
      <c r="B133" s="2" t="s">
        <v>34</v>
      </c>
      <c r="C133" s="2" t="s">
        <v>31</v>
      </c>
      <c r="D133" s="2" t="s">
        <v>24</v>
      </c>
      <c r="E133" s="2">
        <v>3</v>
      </c>
      <c r="F133" s="5">
        <v>25000</v>
      </c>
      <c r="G133" s="2" t="s">
        <v>22</v>
      </c>
      <c r="H133" s="2" t="s">
        <v>48</v>
      </c>
    </row>
    <row r="134" spans="1:8">
      <c r="A134" s="4">
        <v>41</v>
      </c>
      <c r="B134" s="2" t="s">
        <v>34</v>
      </c>
      <c r="C134" s="2" t="s">
        <v>31</v>
      </c>
      <c r="D134" s="2" t="s">
        <v>24</v>
      </c>
      <c r="E134" s="2">
        <v>3</v>
      </c>
      <c r="F134" s="5">
        <v>25000</v>
      </c>
      <c r="G134" s="2" t="s">
        <v>22</v>
      </c>
      <c r="H134" s="2" t="s">
        <v>48</v>
      </c>
    </row>
    <row r="135" spans="1:8">
      <c r="A135" s="4">
        <v>41</v>
      </c>
      <c r="B135" s="2" t="s">
        <v>34</v>
      </c>
      <c r="C135" s="2" t="s">
        <v>31</v>
      </c>
      <c r="D135" s="2" t="s">
        <v>21</v>
      </c>
      <c r="E135" s="2">
        <v>1</v>
      </c>
      <c r="F135" s="5">
        <v>6600</v>
      </c>
      <c r="G135" s="2" t="s">
        <v>22</v>
      </c>
      <c r="H135" s="2" t="s">
        <v>23</v>
      </c>
    </row>
    <row r="136" spans="1:8">
      <c r="A136" s="4">
        <v>41</v>
      </c>
      <c r="B136" s="2" t="s">
        <v>34</v>
      </c>
      <c r="C136" s="2" t="s">
        <v>31</v>
      </c>
      <c r="D136" s="2" t="s">
        <v>41</v>
      </c>
      <c r="E136" s="2">
        <v>2</v>
      </c>
      <c r="F136" s="5">
        <v>13672</v>
      </c>
      <c r="G136" s="2" t="s">
        <v>42</v>
      </c>
      <c r="H136" s="2" t="s">
        <v>43</v>
      </c>
    </row>
    <row r="137" spans="1:8">
      <c r="A137" s="4">
        <v>42</v>
      </c>
      <c r="B137" s="2" t="s">
        <v>19</v>
      </c>
      <c r="C137" s="2" t="s">
        <v>20</v>
      </c>
      <c r="D137" s="2" t="s">
        <v>13</v>
      </c>
      <c r="E137" s="2">
        <v>3</v>
      </c>
      <c r="F137" s="5">
        <v>82524</v>
      </c>
      <c r="G137" s="2" t="s">
        <v>11</v>
      </c>
      <c r="H137" s="2" t="s">
        <v>47</v>
      </c>
    </row>
    <row r="138" spans="1:8">
      <c r="A138" s="4">
        <v>42</v>
      </c>
      <c r="B138" s="2" t="s">
        <v>19</v>
      </c>
      <c r="C138" s="2" t="s">
        <v>20</v>
      </c>
      <c r="D138" s="2" t="s">
        <v>10</v>
      </c>
      <c r="E138" s="2">
        <v>2</v>
      </c>
      <c r="F138" s="5">
        <v>75346</v>
      </c>
      <c r="G138" s="2" t="s">
        <v>11</v>
      </c>
      <c r="H138" s="2" t="s">
        <v>47</v>
      </c>
    </row>
    <row r="139" spans="1:8">
      <c r="A139" s="4">
        <v>42</v>
      </c>
      <c r="B139" s="2" t="s">
        <v>19</v>
      </c>
      <c r="C139" s="2" t="s">
        <v>20</v>
      </c>
      <c r="D139" s="2" t="s">
        <v>13</v>
      </c>
      <c r="E139" s="2">
        <v>4</v>
      </c>
      <c r="F139" s="5">
        <v>60771</v>
      </c>
      <c r="G139" s="2" t="s">
        <v>11</v>
      </c>
      <c r="H139" s="2" t="s">
        <v>47</v>
      </c>
    </row>
    <row r="140" spans="1:8">
      <c r="A140" s="4">
        <v>42</v>
      </c>
      <c r="B140" s="2" t="s">
        <v>19</v>
      </c>
      <c r="C140" s="2" t="s">
        <v>20</v>
      </c>
      <c r="D140" s="2" t="s">
        <v>13</v>
      </c>
      <c r="E140" s="2">
        <v>4</v>
      </c>
      <c r="F140" s="5">
        <v>55431</v>
      </c>
      <c r="G140" s="2" t="s">
        <v>11</v>
      </c>
      <c r="H140" s="2" t="s">
        <v>47</v>
      </c>
    </row>
    <row r="141" spans="1:8">
      <c r="A141" s="4">
        <v>43</v>
      </c>
      <c r="B141" s="2" t="s">
        <v>30</v>
      </c>
      <c r="C141" s="2" t="s">
        <v>31</v>
      </c>
      <c r="D141" s="2" t="s">
        <v>13</v>
      </c>
      <c r="E141" s="2">
        <v>3</v>
      </c>
      <c r="F141" s="5">
        <v>44546</v>
      </c>
      <c r="G141" s="2" t="s">
        <v>11</v>
      </c>
      <c r="H141" s="2" t="s">
        <v>47</v>
      </c>
    </row>
    <row r="142" spans="1:8">
      <c r="A142" s="4">
        <v>43</v>
      </c>
      <c r="B142" s="2" t="s">
        <v>30</v>
      </c>
      <c r="C142" s="2" t="s">
        <v>31</v>
      </c>
      <c r="D142" s="2" t="s">
        <v>13</v>
      </c>
      <c r="E142" s="2">
        <v>4</v>
      </c>
      <c r="F142" s="5">
        <v>36448</v>
      </c>
      <c r="G142" s="2" t="s">
        <v>11</v>
      </c>
      <c r="H142" s="2" t="s">
        <v>47</v>
      </c>
    </row>
    <row r="143" spans="1:8">
      <c r="A143" s="4">
        <v>43</v>
      </c>
      <c r="B143" s="2" t="s">
        <v>30</v>
      </c>
      <c r="C143" s="2" t="s">
        <v>31</v>
      </c>
      <c r="D143" s="2" t="s">
        <v>24</v>
      </c>
      <c r="E143" s="2">
        <v>1</v>
      </c>
      <c r="F143" s="5">
        <v>25000</v>
      </c>
      <c r="G143" s="2" t="s">
        <v>22</v>
      </c>
      <c r="H143" s="2" t="s">
        <v>48</v>
      </c>
    </row>
    <row r="144" spans="1:8">
      <c r="A144" s="4">
        <v>43</v>
      </c>
      <c r="B144" s="2" t="s">
        <v>30</v>
      </c>
      <c r="C144" s="2" t="s">
        <v>31</v>
      </c>
      <c r="D144" s="2" t="s">
        <v>41</v>
      </c>
      <c r="E144" s="2">
        <v>3</v>
      </c>
      <c r="F144" s="5">
        <v>17782</v>
      </c>
      <c r="G144" s="2" t="s">
        <v>42</v>
      </c>
      <c r="H144" s="2" t="s">
        <v>43</v>
      </c>
    </row>
    <row r="145" spans="1:8">
      <c r="A145" s="4">
        <v>44</v>
      </c>
      <c r="B145" s="2" t="s">
        <v>46</v>
      </c>
      <c r="C145" s="2" t="s">
        <v>31</v>
      </c>
      <c r="D145" s="2" t="s">
        <v>10</v>
      </c>
      <c r="E145" s="2">
        <v>3</v>
      </c>
      <c r="F145" s="5">
        <v>93199</v>
      </c>
      <c r="G145" s="2" t="s">
        <v>11</v>
      </c>
      <c r="H145" s="2" t="s">
        <v>47</v>
      </c>
    </row>
    <row r="146" spans="1:8">
      <c r="A146" s="4">
        <v>44</v>
      </c>
      <c r="B146" s="2" t="s">
        <v>46</v>
      </c>
      <c r="C146" s="2" t="s">
        <v>31</v>
      </c>
      <c r="D146" s="2" t="s">
        <v>13</v>
      </c>
      <c r="E146" s="2">
        <v>4</v>
      </c>
      <c r="F146" s="5">
        <v>59750</v>
      </c>
      <c r="G146" s="2" t="s">
        <v>11</v>
      </c>
      <c r="H146" s="2" t="s">
        <v>47</v>
      </c>
    </row>
    <row r="147" spans="1:8">
      <c r="A147" s="4">
        <v>44</v>
      </c>
      <c r="B147" s="2" t="s">
        <v>46</v>
      </c>
      <c r="C147" s="2" t="s">
        <v>31</v>
      </c>
      <c r="D147" s="2" t="s">
        <v>41</v>
      </c>
      <c r="E147" s="2">
        <v>2</v>
      </c>
      <c r="F147" s="5">
        <v>16607</v>
      </c>
      <c r="G147" s="2" t="s">
        <v>42</v>
      </c>
      <c r="H147" s="2" t="s">
        <v>43</v>
      </c>
    </row>
    <row r="148" spans="1:8">
      <c r="A148" s="4">
        <v>45</v>
      </c>
      <c r="B148" s="2" t="s">
        <v>39</v>
      </c>
      <c r="C148" s="2" t="s">
        <v>26</v>
      </c>
      <c r="D148" s="2" t="s">
        <v>24</v>
      </c>
      <c r="E148" s="2">
        <v>3</v>
      </c>
      <c r="F148" s="5">
        <v>25000</v>
      </c>
      <c r="G148" s="2" t="s">
        <v>22</v>
      </c>
      <c r="H148" s="2" t="s">
        <v>48</v>
      </c>
    </row>
    <row r="149" spans="1:8">
      <c r="A149" s="4">
        <v>45</v>
      </c>
      <c r="B149" s="2" t="s">
        <v>39</v>
      </c>
      <c r="C149" s="2" t="s">
        <v>26</v>
      </c>
      <c r="D149" s="2" t="s">
        <v>41</v>
      </c>
      <c r="E149" s="2">
        <v>1</v>
      </c>
      <c r="F149" s="5">
        <v>16798</v>
      </c>
      <c r="G149" s="2" t="s">
        <v>42</v>
      </c>
      <c r="H149" s="2" t="s">
        <v>43</v>
      </c>
    </row>
    <row r="150" spans="1:8">
      <c r="A150" s="4">
        <v>46</v>
      </c>
      <c r="B150" s="2" t="s">
        <v>8</v>
      </c>
      <c r="C150" s="2" t="s">
        <v>9</v>
      </c>
      <c r="D150" s="2" t="s">
        <v>24</v>
      </c>
      <c r="E150" s="2">
        <v>4</v>
      </c>
      <c r="F150" s="5">
        <v>25000</v>
      </c>
      <c r="G150" s="2" t="s">
        <v>22</v>
      </c>
      <c r="H150" s="2" t="s">
        <v>48</v>
      </c>
    </row>
    <row r="151" spans="1:8">
      <c r="A151" s="4">
        <v>46</v>
      </c>
      <c r="B151" s="2" t="s">
        <v>38</v>
      </c>
      <c r="C151" s="2" t="s">
        <v>26</v>
      </c>
      <c r="D151" s="2" t="s">
        <v>41</v>
      </c>
      <c r="E151" s="2">
        <v>2</v>
      </c>
      <c r="F151" s="5">
        <v>10365</v>
      </c>
      <c r="G151" s="2" t="s">
        <v>42</v>
      </c>
      <c r="H151" s="2" t="s">
        <v>43</v>
      </c>
    </row>
    <row r="152" spans="1:8">
      <c r="A152" s="4">
        <v>47</v>
      </c>
      <c r="B152" s="2" t="s">
        <v>33</v>
      </c>
      <c r="C152" s="2" t="s">
        <v>9</v>
      </c>
      <c r="D152" s="2" t="s">
        <v>41</v>
      </c>
      <c r="E152" s="2">
        <v>4</v>
      </c>
      <c r="F152" s="5">
        <v>16064</v>
      </c>
      <c r="G152" s="2" t="s">
        <v>42</v>
      </c>
      <c r="H152" s="2" t="s">
        <v>43</v>
      </c>
    </row>
    <row r="153" spans="1:8">
      <c r="A153" s="4">
        <v>47</v>
      </c>
      <c r="B153" s="2" t="s">
        <v>33</v>
      </c>
      <c r="C153" s="2" t="s">
        <v>9</v>
      </c>
      <c r="D153" s="2" t="s">
        <v>41</v>
      </c>
      <c r="E153" s="2">
        <v>4</v>
      </c>
      <c r="F153" s="5">
        <v>12167</v>
      </c>
      <c r="G153" s="2" t="s">
        <v>42</v>
      </c>
      <c r="H153" s="2" t="s">
        <v>43</v>
      </c>
    </row>
    <row r="154" spans="1:8">
      <c r="A154" s="4">
        <v>48</v>
      </c>
      <c r="B154" s="2" t="s">
        <v>25</v>
      </c>
      <c r="C154" s="2" t="s">
        <v>26</v>
      </c>
      <c r="D154" s="2" t="s">
        <v>10</v>
      </c>
      <c r="E154" s="2">
        <v>1</v>
      </c>
      <c r="F154" s="5">
        <v>110852</v>
      </c>
      <c r="G154" s="2" t="s">
        <v>11</v>
      </c>
      <c r="H154" s="2" t="s">
        <v>47</v>
      </c>
    </row>
    <row r="155" spans="1:8">
      <c r="A155" s="4">
        <v>48</v>
      </c>
      <c r="B155" s="2" t="s">
        <v>28</v>
      </c>
      <c r="C155" s="2" t="s">
        <v>29</v>
      </c>
      <c r="D155" s="2" t="s">
        <v>10</v>
      </c>
      <c r="E155" s="2">
        <v>3</v>
      </c>
      <c r="F155" s="5">
        <v>100166</v>
      </c>
      <c r="G155" s="2" t="s">
        <v>11</v>
      </c>
      <c r="H155" s="2" t="s">
        <v>47</v>
      </c>
    </row>
    <row r="156" spans="1:8">
      <c r="A156" s="4">
        <v>49</v>
      </c>
      <c r="B156" s="2" t="s">
        <v>28</v>
      </c>
      <c r="C156" s="2" t="s">
        <v>29</v>
      </c>
      <c r="D156" s="2" t="s">
        <v>13</v>
      </c>
      <c r="E156" s="2">
        <v>2</v>
      </c>
      <c r="F156" s="5">
        <v>79466</v>
      </c>
      <c r="G156" s="2" t="s">
        <v>11</v>
      </c>
      <c r="H156" s="2" t="s">
        <v>47</v>
      </c>
    </row>
    <row r="157" spans="1:8">
      <c r="A157" s="4">
        <v>49</v>
      </c>
      <c r="B157" s="2" t="s">
        <v>28</v>
      </c>
      <c r="C157" s="2" t="s">
        <v>29</v>
      </c>
      <c r="D157" s="2" t="s">
        <v>10</v>
      </c>
      <c r="E157" s="2">
        <v>3</v>
      </c>
      <c r="F157" s="5">
        <v>79428</v>
      </c>
      <c r="G157" s="2" t="s">
        <v>11</v>
      </c>
      <c r="H157" s="2" t="s">
        <v>47</v>
      </c>
    </row>
    <row r="158" spans="1:8">
      <c r="A158" s="4">
        <v>49</v>
      </c>
      <c r="B158" s="2" t="s">
        <v>28</v>
      </c>
      <c r="C158" s="2" t="s">
        <v>29</v>
      </c>
      <c r="D158" s="2" t="s">
        <v>13</v>
      </c>
      <c r="E158" s="2">
        <v>2</v>
      </c>
      <c r="F158" s="5">
        <v>35771</v>
      </c>
      <c r="G158" s="2" t="s">
        <v>11</v>
      </c>
      <c r="H158" s="2" t="s">
        <v>49</v>
      </c>
    </row>
    <row r="159" spans="1:8">
      <c r="A159" s="4">
        <v>49</v>
      </c>
      <c r="B159" s="2" t="s">
        <v>28</v>
      </c>
      <c r="C159" s="2" t="s">
        <v>29</v>
      </c>
      <c r="D159" s="2" t="s">
        <v>41</v>
      </c>
      <c r="E159" s="2">
        <v>2</v>
      </c>
      <c r="F159" s="5">
        <v>14952</v>
      </c>
      <c r="G159" s="2" t="s">
        <v>42</v>
      </c>
      <c r="H159" s="2" t="s">
        <v>43</v>
      </c>
    </row>
    <row r="160" spans="1:8">
      <c r="A160" s="4">
        <v>50</v>
      </c>
      <c r="B160" s="2" t="s">
        <v>46</v>
      </c>
      <c r="C160" s="2" t="s">
        <v>31</v>
      </c>
      <c r="D160" s="2" t="s">
        <v>10</v>
      </c>
      <c r="E160" s="2">
        <v>4</v>
      </c>
      <c r="F160" s="5">
        <v>63753</v>
      </c>
      <c r="G160" s="2" t="s">
        <v>11</v>
      </c>
      <c r="H160" s="2" t="s">
        <v>47</v>
      </c>
    </row>
    <row r="161" spans="1:8">
      <c r="A161" s="4">
        <v>51</v>
      </c>
      <c r="B161" s="2" t="s">
        <v>45</v>
      </c>
      <c r="C161" s="2" t="s">
        <v>29</v>
      </c>
      <c r="D161" s="2" t="s">
        <v>10</v>
      </c>
      <c r="E161" s="2">
        <v>3</v>
      </c>
      <c r="F161" s="5">
        <v>82666</v>
      </c>
      <c r="G161" s="2" t="s">
        <v>11</v>
      </c>
      <c r="H161" s="2" t="s">
        <v>47</v>
      </c>
    </row>
    <row r="162" spans="1:8">
      <c r="A162" s="4">
        <v>51</v>
      </c>
      <c r="B162" s="2" t="s">
        <v>45</v>
      </c>
      <c r="C162" s="2" t="s">
        <v>29</v>
      </c>
      <c r="D162" s="2" t="s">
        <v>10</v>
      </c>
      <c r="E162" s="2">
        <v>3</v>
      </c>
      <c r="F162" s="5">
        <v>64669</v>
      </c>
      <c r="G162" s="2" t="s">
        <v>11</v>
      </c>
      <c r="H162" s="2" t="s">
        <v>47</v>
      </c>
    </row>
    <row r="163" spans="1:8">
      <c r="A163" s="4">
        <v>51</v>
      </c>
      <c r="B163" s="2" t="s">
        <v>45</v>
      </c>
      <c r="C163" s="2" t="s">
        <v>29</v>
      </c>
      <c r="D163" s="2" t="s">
        <v>13</v>
      </c>
      <c r="E163" s="2">
        <v>4</v>
      </c>
      <c r="F163" s="5">
        <v>58850</v>
      </c>
      <c r="G163" s="2" t="s">
        <v>11</v>
      </c>
      <c r="H163" s="2" t="s">
        <v>49</v>
      </c>
    </row>
    <row r="164" spans="1:8">
      <c r="A164" s="4">
        <v>51</v>
      </c>
      <c r="B164" s="2" t="s">
        <v>45</v>
      </c>
      <c r="C164" s="2" t="s">
        <v>29</v>
      </c>
      <c r="D164" s="2" t="s">
        <v>24</v>
      </c>
      <c r="E164" s="2">
        <v>2</v>
      </c>
      <c r="F164" s="5">
        <v>25000</v>
      </c>
      <c r="G164" s="2" t="s">
        <v>22</v>
      </c>
      <c r="H164" s="2" t="s">
        <v>48</v>
      </c>
    </row>
    <row r="165" spans="1:8">
      <c r="A165" s="4">
        <v>51</v>
      </c>
      <c r="B165" s="2" t="s">
        <v>45</v>
      </c>
      <c r="C165" s="2" t="s">
        <v>29</v>
      </c>
      <c r="D165" s="2" t="s">
        <v>41</v>
      </c>
      <c r="E165" s="2">
        <v>4</v>
      </c>
      <c r="F165" s="5">
        <v>18730</v>
      </c>
      <c r="G165" s="2" t="s">
        <v>42</v>
      </c>
      <c r="H165" s="2" t="s">
        <v>43</v>
      </c>
    </row>
    <row r="166" spans="1:8">
      <c r="A166" s="4">
        <v>52</v>
      </c>
      <c r="B166" s="2" t="s">
        <v>40</v>
      </c>
      <c r="C166" s="2" t="s">
        <v>29</v>
      </c>
      <c r="D166" s="2" t="s">
        <v>13</v>
      </c>
      <c r="E166" s="2">
        <v>1</v>
      </c>
      <c r="F166" s="5">
        <v>66914</v>
      </c>
      <c r="G166" s="2" t="s">
        <v>11</v>
      </c>
      <c r="H166" s="2" t="s">
        <v>49</v>
      </c>
    </row>
    <row r="167" spans="1:8">
      <c r="A167" s="4">
        <v>52</v>
      </c>
      <c r="B167" s="2" t="s">
        <v>40</v>
      </c>
      <c r="C167" s="2" t="s">
        <v>29</v>
      </c>
      <c r="D167" s="2" t="s">
        <v>24</v>
      </c>
      <c r="E167" s="2">
        <v>4</v>
      </c>
      <c r="F167" s="5">
        <v>25000</v>
      </c>
      <c r="G167" s="2" t="s">
        <v>22</v>
      </c>
      <c r="H167" s="2" t="s">
        <v>48</v>
      </c>
    </row>
    <row r="168" spans="1:8">
      <c r="A168" s="4">
        <v>52</v>
      </c>
      <c r="B168" s="2" t="s">
        <v>40</v>
      </c>
      <c r="C168" s="2" t="s">
        <v>29</v>
      </c>
      <c r="D168" s="2" t="s">
        <v>24</v>
      </c>
      <c r="E168" s="2">
        <v>3</v>
      </c>
      <c r="F168" s="5">
        <v>25000</v>
      </c>
      <c r="G168" s="2" t="s">
        <v>22</v>
      </c>
      <c r="H168" s="2" t="s">
        <v>48</v>
      </c>
    </row>
    <row r="169" spans="1:8">
      <c r="A169" s="4">
        <v>53</v>
      </c>
      <c r="B169" s="2" t="s">
        <v>34</v>
      </c>
      <c r="C169" s="2" t="s">
        <v>31</v>
      </c>
      <c r="D169" s="2" t="s">
        <v>13</v>
      </c>
      <c r="E169" s="2">
        <v>2</v>
      </c>
      <c r="F169" s="5">
        <v>93210</v>
      </c>
      <c r="G169" s="2" t="s">
        <v>11</v>
      </c>
      <c r="H169" s="2" t="s">
        <v>49</v>
      </c>
    </row>
    <row r="170" spans="1:8">
      <c r="A170" s="4">
        <v>54</v>
      </c>
      <c r="B170" s="2" t="s">
        <v>25</v>
      </c>
      <c r="C170" s="2" t="s">
        <v>26</v>
      </c>
      <c r="D170" s="2" t="s">
        <v>13</v>
      </c>
      <c r="E170" s="2">
        <v>2</v>
      </c>
      <c r="F170" s="5">
        <v>107094</v>
      </c>
      <c r="G170" s="2" t="s">
        <v>11</v>
      </c>
      <c r="H170" s="2" t="s">
        <v>49</v>
      </c>
    </row>
    <row r="171" spans="1:8">
      <c r="A171" s="4">
        <v>54</v>
      </c>
      <c r="B171" s="2" t="s">
        <v>25</v>
      </c>
      <c r="C171" s="2" t="s">
        <v>26</v>
      </c>
      <c r="D171" s="2" t="s">
        <v>24</v>
      </c>
      <c r="E171" s="2">
        <v>3</v>
      </c>
      <c r="F171" s="5">
        <v>25000</v>
      </c>
      <c r="G171" s="2" t="s">
        <v>22</v>
      </c>
      <c r="H171" s="2" t="s">
        <v>48</v>
      </c>
    </row>
    <row r="172" spans="1:8">
      <c r="A172" s="4">
        <v>54</v>
      </c>
      <c r="B172" s="2" t="s">
        <v>25</v>
      </c>
      <c r="C172" s="2" t="s">
        <v>26</v>
      </c>
      <c r="D172" s="2" t="s">
        <v>24</v>
      </c>
      <c r="E172" s="2">
        <v>1</v>
      </c>
      <c r="F172" s="5">
        <v>25000</v>
      </c>
      <c r="G172" s="2" t="s">
        <v>22</v>
      </c>
      <c r="H172" s="2" t="s">
        <v>48</v>
      </c>
    </row>
    <row r="173" spans="1:8">
      <c r="A173" s="4">
        <v>54</v>
      </c>
      <c r="B173" s="2" t="s">
        <v>25</v>
      </c>
      <c r="C173" s="2" t="s">
        <v>26</v>
      </c>
      <c r="D173" s="2" t="s">
        <v>24</v>
      </c>
      <c r="E173" s="2">
        <v>4</v>
      </c>
      <c r="F173" s="5">
        <v>25000</v>
      </c>
      <c r="G173" s="2" t="s">
        <v>22</v>
      </c>
      <c r="H173" s="2" t="s">
        <v>48</v>
      </c>
    </row>
    <row r="174" spans="1:8">
      <c r="A174" s="4">
        <v>55</v>
      </c>
      <c r="B174" s="2" t="s">
        <v>33</v>
      </c>
      <c r="C174" s="2" t="s">
        <v>9</v>
      </c>
      <c r="D174" s="2" t="s">
        <v>13</v>
      </c>
      <c r="E174" s="2">
        <v>4</v>
      </c>
      <c r="F174" s="5">
        <v>63794</v>
      </c>
      <c r="G174" s="2" t="s">
        <v>11</v>
      </c>
      <c r="H174" s="2" t="s">
        <v>49</v>
      </c>
    </row>
    <row r="175" spans="1:8">
      <c r="A175" s="4">
        <v>55</v>
      </c>
      <c r="B175" s="2" t="s">
        <v>33</v>
      </c>
      <c r="C175" s="2" t="s">
        <v>9</v>
      </c>
      <c r="D175" s="2" t="s">
        <v>41</v>
      </c>
      <c r="E175" s="2">
        <v>3</v>
      </c>
      <c r="F175" s="5">
        <v>19729</v>
      </c>
      <c r="G175" s="2" t="s">
        <v>42</v>
      </c>
      <c r="H175" s="2" t="s">
        <v>43</v>
      </c>
    </row>
    <row r="176" spans="1:8">
      <c r="A176" s="4">
        <v>56</v>
      </c>
      <c r="B176" s="2" t="s">
        <v>34</v>
      </c>
      <c r="C176" s="2" t="s">
        <v>31</v>
      </c>
      <c r="D176" s="2" t="s">
        <v>13</v>
      </c>
      <c r="E176" s="2">
        <v>4</v>
      </c>
      <c r="F176" s="5">
        <v>117720</v>
      </c>
      <c r="G176" s="2" t="s">
        <v>11</v>
      </c>
      <c r="H176" s="2" t="s">
        <v>49</v>
      </c>
    </row>
    <row r="177" spans="1:8">
      <c r="A177" s="4">
        <v>56</v>
      </c>
      <c r="B177" s="2" t="s">
        <v>8</v>
      </c>
      <c r="C177" s="2" t="s">
        <v>9</v>
      </c>
      <c r="D177" s="2" t="s">
        <v>13</v>
      </c>
      <c r="E177" s="2">
        <v>4</v>
      </c>
      <c r="F177" s="5">
        <v>97701</v>
      </c>
      <c r="G177" s="2" t="s">
        <v>11</v>
      </c>
      <c r="H177" s="2" t="s">
        <v>49</v>
      </c>
    </row>
    <row r="178" spans="1:8">
      <c r="A178" s="4">
        <v>56</v>
      </c>
      <c r="B178" s="2" t="s">
        <v>34</v>
      </c>
      <c r="C178" s="2" t="s">
        <v>31</v>
      </c>
      <c r="D178" s="2" t="s">
        <v>13</v>
      </c>
      <c r="E178" s="2">
        <v>2</v>
      </c>
      <c r="F178" s="5">
        <v>66870</v>
      </c>
      <c r="G178" s="2" t="s">
        <v>11</v>
      </c>
      <c r="H178" s="2" t="s">
        <v>49</v>
      </c>
    </row>
    <row r="179" spans="1:8">
      <c r="A179" s="4">
        <v>56</v>
      </c>
      <c r="B179" s="2" t="s">
        <v>45</v>
      </c>
      <c r="C179" s="2" t="s">
        <v>29</v>
      </c>
      <c r="D179" s="2" t="s">
        <v>10</v>
      </c>
      <c r="E179" s="2">
        <v>4</v>
      </c>
      <c r="F179" s="5">
        <v>50102</v>
      </c>
      <c r="G179" s="2" t="s">
        <v>11</v>
      </c>
      <c r="H179" s="2" t="s">
        <v>47</v>
      </c>
    </row>
    <row r="180" spans="1:8">
      <c r="A180" s="4">
        <v>56</v>
      </c>
      <c r="B180" s="2" t="s">
        <v>8</v>
      </c>
      <c r="C180" s="2" t="s">
        <v>9</v>
      </c>
      <c r="D180" s="2" t="s">
        <v>24</v>
      </c>
      <c r="E180" s="2">
        <v>2</v>
      </c>
      <c r="F180" s="5">
        <v>25000</v>
      </c>
      <c r="G180" s="2" t="s">
        <v>22</v>
      </c>
      <c r="H180" s="2" t="s">
        <v>48</v>
      </c>
    </row>
    <row r="181" spans="1:8">
      <c r="A181" s="4">
        <v>56</v>
      </c>
      <c r="B181" s="2" t="s">
        <v>34</v>
      </c>
      <c r="C181" s="2" t="s">
        <v>31</v>
      </c>
      <c r="D181" s="2" t="s">
        <v>24</v>
      </c>
      <c r="E181" s="2">
        <v>4</v>
      </c>
      <c r="F181" s="5">
        <v>25000</v>
      </c>
      <c r="G181" s="2" t="s">
        <v>22</v>
      </c>
      <c r="H181" s="2" t="s">
        <v>48</v>
      </c>
    </row>
    <row r="182" spans="1:8">
      <c r="A182" s="4">
        <v>57</v>
      </c>
      <c r="B182" s="2" t="s">
        <v>8</v>
      </c>
      <c r="C182" s="2" t="s">
        <v>9</v>
      </c>
      <c r="D182" s="2" t="s">
        <v>24</v>
      </c>
      <c r="E182" s="2">
        <v>4</v>
      </c>
      <c r="F182" s="5">
        <v>25000</v>
      </c>
      <c r="G182" s="2" t="s">
        <v>22</v>
      </c>
      <c r="H182" s="2" t="s">
        <v>48</v>
      </c>
    </row>
    <row r="183" spans="1:8">
      <c r="A183" s="4">
        <v>57</v>
      </c>
      <c r="B183" s="2" t="s">
        <v>8</v>
      </c>
      <c r="C183" s="2" t="s">
        <v>9</v>
      </c>
      <c r="D183" s="2" t="s">
        <v>41</v>
      </c>
      <c r="E183" s="2">
        <v>1</v>
      </c>
      <c r="F183" s="5">
        <v>12338</v>
      </c>
      <c r="G183" s="2" t="s">
        <v>42</v>
      </c>
      <c r="H183" s="2" t="s">
        <v>43</v>
      </c>
    </row>
    <row r="184" spans="1:8">
      <c r="A184" s="4">
        <v>58</v>
      </c>
      <c r="B184" s="2" t="s">
        <v>39</v>
      </c>
      <c r="C184" s="2" t="s">
        <v>26</v>
      </c>
      <c r="D184" s="2" t="s">
        <v>13</v>
      </c>
      <c r="E184" s="2">
        <v>1</v>
      </c>
      <c r="F184" s="5">
        <v>103474</v>
      </c>
      <c r="G184" s="2" t="s">
        <v>11</v>
      </c>
      <c r="H184" s="2" t="s">
        <v>47</v>
      </c>
    </row>
    <row r="185" spans="1:8">
      <c r="A185" s="4">
        <v>59</v>
      </c>
      <c r="B185" s="2" t="s">
        <v>38</v>
      </c>
      <c r="C185" s="2" t="s">
        <v>26</v>
      </c>
      <c r="D185" s="2" t="s">
        <v>10</v>
      </c>
      <c r="E185" s="2">
        <v>3</v>
      </c>
      <c r="F185" s="5">
        <v>120451</v>
      </c>
      <c r="G185" s="2" t="s">
        <v>11</v>
      </c>
      <c r="H185" s="2" t="s">
        <v>47</v>
      </c>
    </row>
    <row r="186" spans="1:8">
      <c r="A186" s="4">
        <v>59</v>
      </c>
      <c r="B186" s="2" t="s">
        <v>38</v>
      </c>
      <c r="C186" s="2" t="s">
        <v>26</v>
      </c>
      <c r="D186" s="2" t="s">
        <v>10</v>
      </c>
      <c r="E186" s="2">
        <v>3</v>
      </c>
      <c r="F186" s="5">
        <v>62015</v>
      </c>
      <c r="G186" s="2" t="s">
        <v>11</v>
      </c>
      <c r="H186" s="2" t="s">
        <v>47</v>
      </c>
    </row>
    <row r="187" spans="1:8">
      <c r="A187" s="4">
        <v>59</v>
      </c>
      <c r="B187" s="2" t="s">
        <v>38</v>
      </c>
      <c r="C187" s="2" t="s">
        <v>26</v>
      </c>
      <c r="D187" s="2" t="s">
        <v>24</v>
      </c>
      <c r="E187" s="2">
        <v>1</v>
      </c>
      <c r="F187" s="5">
        <v>25000</v>
      </c>
      <c r="G187" s="2" t="s">
        <v>22</v>
      </c>
      <c r="H187" s="2" t="s">
        <v>48</v>
      </c>
    </row>
    <row r="188" spans="1:8">
      <c r="A188" s="4">
        <v>59</v>
      </c>
      <c r="B188" s="2" t="s">
        <v>38</v>
      </c>
      <c r="C188" s="2" t="s">
        <v>26</v>
      </c>
      <c r="D188" s="2" t="s">
        <v>24</v>
      </c>
      <c r="E188" s="2">
        <v>3</v>
      </c>
      <c r="F188" s="5">
        <v>25000</v>
      </c>
      <c r="G188" s="2" t="s">
        <v>22</v>
      </c>
      <c r="H188" s="2" t="s">
        <v>48</v>
      </c>
    </row>
    <row r="189" spans="1:8">
      <c r="A189" s="4">
        <v>59</v>
      </c>
      <c r="B189" s="2" t="s">
        <v>38</v>
      </c>
      <c r="C189" s="2" t="s">
        <v>26</v>
      </c>
      <c r="D189" s="2" t="s">
        <v>41</v>
      </c>
      <c r="E189" s="2">
        <v>3</v>
      </c>
      <c r="F189" s="5">
        <v>12140</v>
      </c>
      <c r="G189" s="2" t="s">
        <v>42</v>
      </c>
      <c r="H189" s="2" t="s">
        <v>43</v>
      </c>
    </row>
    <row r="190" spans="1:8">
      <c r="A190" s="4">
        <v>59</v>
      </c>
      <c r="B190" s="2" t="s">
        <v>38</v>
      </c>
      <c r="C190" s="2" t="s">
        <v>26</v>
      </c>
      <c r="D190" s="2" t="s">
        <v>50</v>
      </c>
      <c r="E190" s="2">
        <v>3</v>
      </c>
      <c r="F190" s="5">
        <v>1500</v>
      </c>
      <c r="G190" s="2" t="s">
        <v>51</v>
      </c>
      <c r="H190" s="2" t="s">
        <v>52</v>
      </c>
    </row>
    <row r="191" spans="1:8">
      <c r="A191" s="4">
        <v>60</v>
      </c>
      <c r="B191" s="2" t="s">
        <v>38</v>
      </c>
      <c r="C191" s="2" t="s">
        <v>26</v>
      </c>
      <c r="D191" s="2" t="s">
        <v>10</v>
      </c>
      <c r="E191" s="2">
        <v>3</v>
      </c>
      <c r="F191" s="5">
        <v>64942</v>
      </c>
      <c r="G191" s="2" t="s">
        <v>11</v>
      </c>
      <c r="H191" s="2" t="s">
        <v>47</v>
      </c>
    </row>
    <row r="192" spans="1:8">
      <c r="A192" s="4">
        <v>60</v>
      </c>
      <c r="B192" s="2" t="s">
        <v>40</v>
      </c>
      <c r="C192" s="2" t="s">
        <v>29</v>
      </c>
      <c r="D192" s="2" t="s">
        <v>24</v>
      </c>
      <c r="E192" s="2">
        <v>1</v>
      </c>
      <c r="F192" s="5">
        <v>25000</v>
      </c>
      <c r="G192" s="2" t="s">
        <v>22</v>
      </c>
      <c r="H192" s="2" t="s">
        <v>48</v>
      </c>
    </row>
    <row r="193" spans="1:8">
      <c r="A193" s="4">
        <v>61</v>
      </c>
      <c r="B193" s="2" t="s">
        <v>44</v>
      </c>
      <c r="C193" s="2" t="s">
        <v>29</v>
      </c>
      <c r="D193" s="2" t="s">
        <v>10</v>
      </c>
      <c r="E193" s="2">
        <v>2</v>
      </c>
      <c r="F193" s="5">
        <v>109226</v>
      </c>
      <c r="G193" s="2" t="s">
        <v>11</v>
      </c>
      <c r="H193" s="2" t="s">
        <v>49</v>
      </c>
    </row>
    <row r="194" spans="1:8">
      <c r="A194" s="4">
        <v>61</v>
      </c>
      <c r="B194" s="2" t="s">
        <v>44</v>
      </c>
      <c r="C194" s="2" t="s">
        <v>29</v>
      </c>
      <c r="D194" s="2" t="s">
        <v>10</v>
      </c>
      <c r="E194" s="2">
        <v>4</v>
      </c>
      <c r="F194" s="5">
        <v>106677</v>
      </c>
      <c r="G194" s="2" t="s">
        <v>11</v>
      </c>
      <c r="H194" s="2" t="s">
        <v>49</v>
      </c>
    </row>
    <row r="195" spans="1:8">
      <c r="A195" s="4">
        <v>61</v>
      </c>
      <c r="B195" s="2" t="s">
        <v>44</v>
      </c>
      <c r="C195" s="2" t="s">
        <v>29</v>
      </c>
      <c r="D195" s="2" t="s">
        <v>13</v>
      </c>
      <c r="E195" s="2">
        <v>1</v>
      </c>
      <c r="F195" s="5">
        <v>103444</v>
      </c>
      <c r="G195" s="2" t="s">
        <v>11</v>
      </c>
      <c r="H195" s="2" t="s">
        <v>47</v>
      </c>
    </row>
    <row r="196" spans="1:8">
      <c r="A196" s="4">
        <v>62</v>
      </c>
      <c r="B196" s="2" t="s">
        <v>39</v>
      </c>
      <c r="C196" s="2" t="s">
        <v>26</v>
      </c>
      <c r="D196" s="2" t="s">
        <v>13</v>
      </c>
      <c r="E196" s="2">
        <v>1</v>
      </c>
      <c r="F196" s="5">
        <v>91989</v>
      </c>
      <c r="G196" s="2" t="s">
        <v>11</v>
      </c>
      <c r="H196" s="2" t="s">
        <v>47</v>
      </c>
    </row>
    <row r="197" spans="1:8">
      <c r="A197" s="4">
        <v>62</v>
      </c>
      <c r="B197" s="2" t="s">
        <v>40</v>
      </c>
      <c r="C197" s="2" t="s">
        <v>29</v>
      </c>
      <c r="D197" s="2" t="s">
        <v>13</v>
      </c>
      <c r="E197" s="2">
        <v>1</v>
      </c>
      <c r="F197" s="5">
        <v>65890</v>
      </c>
      <c r="G197" s="2" t="s">
        <v>11</v>
      </c>
      <c r="H197" s="2" t="s">
        <v>47</v>
      </c>
    </row>
    <row r="198" spans="1:8">
      <c r="A198" s="4">
        <v>62</v>
      </c>
      <c r="B198" s="2" t="s">
        <v>8</v>
      </c>
      <c r="C198" s="2" t="s">
        <v>9</v>
      </c>
      <c r="D198" s="2" t="s">
        <v>13</v>
      </c>
      <c r="E198" s="2">
        <v>3</v>
      </c>
      <c r="F198" s="5">
        <v>65656</v>
      </c>
      <c r="G198" s="2" t="s">
        <v>11</v>
      </c>
      <c r="H198" s="2" t="s">
        <v>47</v>
      </c>
    </row>
    <row r="199" spans="1:8">
      <c r="A199" s="4">
        <v>63</v>
      </c>
      <c r="B199" s="2" t="s">
        <v>38</v>
      </c>
      <c r="C199" s="2" t="s">
        <v>26</v>
      </c>
      <c r="D199" s="2" t="s">
        <v>24</v>
      </c>
      <c r="E199" s="2">
        <v>3</v>
      </c>
      <c r="F199" s="5">
        <v>25000</v>
      </c>
      <c r="G199" s="2" t="s">
        <v>22</v>
      </c>
      <c r="H199" s="2" t="s">
        <v>48</v>
      </c>
    </row>
    <row r="200" spans="1:8">
      <c r="A200" s="4">
        <v>64</v>
      </c>
      <c r="B200" s="2" t="s">
        <v>46</v>
      </c>
      <c r="C200" s="2" t="s">
        <v>31</v>
      </c>
      <c r="D200" s="2" t="s">
        <v>24</v>
      </c>
      <c r="E200" s="2">
        <v>4</v>
      </c>
      <c r="F200" s="5">
        <v>25000</v>
      </c>
      <c r="G200" s="2" t="s">
        <v>22</v>
      </c>
      <c r="H200" s="2" t="s">
        <v>48</v>
      </c>
    </row>
    <row r="201" spans="1:8">
      <c r="A201" s="4">
        <v>64</v>
      </c>
      <c r="B201" s="2" t="s">
        <v>46</v>
      </c>
      <c r="C201" s="2" t="s">
        <v>31</v>
      </c>
      <c r="D201" s="2" t="s">
        <v>24</v>
      </c>
      <c r="E201" s="2">
        <v>3</v>
      </c>
      <c r="F201" s="5">
        <v>25000</v>
      </c>
      <c r="G201" s="2" t="s">
        <v>22</v>
      </c>
      <c r="H201" s="2" t="s">
        <v>48</v>
      </c>
    </row>
    <row r="202" spans="1:8">
      <c r="A202" s="4">
        <v>64</v>
      </c>
      <c r="B202" s="2" t="s">
        <v>46</v>
      </c>
      <c r="C202" s="2" t="s">
        <v>31</v>
      </c>
      <c r="D202" s="2" t="s">
        <v>24</v>
      </c>
      <c r="E202" s="2">
        <v>4</v>
      </c>
      <c r="F202" s="5">
        <v>25000</v>
      </c>
      <c r="G202" s="2" t="s">
        <v>22</v>
      </c>
      <c r="H202" s="2" t="s">
        <v>48</v>
      </c>
    </row>
    <row r="203" spans="1:8">
      <c r="A203" s="4">
        <v>64</v>
      </c>
      <c r="B203" s="2" t="s">
        <v>46</v>
      </c>
      <c r="C203" s="2" t="s">
        <v>31</v>
      </c>
      <c r="D203" s="2" t="s">
        <v>50</v>
      </c>
      <c r="E203" s="2">
        <v>2</v>
      </c>
      <c r="F203" s="5">
        <v>1500</v>
      </c>
      <c r="G203" s="2" t="s">
        <v>51</v>
      </c>
      <c r="H203" s="2" t="s">
        <v>52</v>
      </c>
    </row>
    <row r="204" spans="1:8">
      <c r="A204" s="4">
        <v>64</v>
      </c>
      <c r="B204" s="2" t="s">
        <v>46</v>
      </c>
      <c r="C204" s="2" t="s">
        <v>31</v>
      </c>
      <c r="D204" s="2" t="s">
        <v>50</v>
      </c>
      <c r="E204" s="2">
        <v>2</v>
      </c>
      <c r="F204" s="5">
        <v>1500</v>
      </c>
      <c r="G204" s="2" t="s">
        <v>51</v>
      </c>
      <c r="H204" s="2" t="s">
        <v>52</v>
      </c>
    </row>
    <row r="205" spans="1:8">
      <c r="A205" s="4">
        <v>65</v>
      </c>
      <c r="B205" s="2" t="s">
        <v>38</v>
      </c>
      <c r="C205" s="2" t="s">
        <v>26</v>
      </c>
      <c r="D205" s="2" t="s">
        <v>13</v>
      </c>
      <c r="E205" s="2">
        <v>2</v>
      </c>
      <c r="F205" s="5">
        <v>102758</v>
      </c>
      <c r="G205" s="2" t="s">
        <v>11</v>
      </c>
      <c r="H205" s="2" t="s">
        <v>47</v>
      </c>
    </row>
    <row r="206" spans="1:8">
      <c r="A206" s="4">
        <v>65</v>
      </c>
      <c r="B206" s="2" t="s">
        <v>38</v>
      </c>
      <c r="C206" s="2" t="s">
        <v>26</v>
      </c>
      <c r="D206" s="2" t="s">
        <v>13</v>
      </c>
      <c r="E206" s="2">
        <v>4</v>
      </c>
      <c r="F206" s="5">
        <v>98645</v>
      </c>
      <c r="G206" s="2" t="s">
        <v>11</v>
      </c>
      <c r="H206" s="2" t="s">
        <v>47</v>
      </c>
    </row>
    <row r="207" spans="1:8">
      <c r="A207" s="4">
        <v>65</v>
      </c>
      <c r="B207" s="2" t="s">
        <v>38</v>
      </c>
      <c r="C207" s="2" t="s">
        <v>26</v>
      </c>
      <c r="D207" s="2" t="s">
        <v>10</v>
      </c>
      <c r="E207" s="2">
        <v>2</v>
      </c>
      <c r="F207" s="5">
        <v>72302</v>
      </c>
      <c r="G207" s="2" t="s">
        <v>11</v>
      </c>
      <c r="H207" s="2" t="s">
        <v>49</v>
      </c>
    </row>
    <row r="208" spans="1:8">
      <c r="A208" s="4">
        <v>65</v>
      </c>
      <c r="B208" s="2" t="s">
        <v>38</v>
      </c>
      <c r="C208" s="2" t="s">
        <v>26</v>
      </c>
      <c r="D208" s="2" t="s">
        <v>24</v>
      </c>
      <c r="E208" s="2">
        <v>3</v>
      </c>
      <c r="F208" s="5">
        <v>25000</v>
      </c>
      <c r="G208" s="2" t="s">
        <v>22</v>
      </c>
      <c r="H208" s="2" t="s">
        <v>48</v>
      </c>
    </row>
    <row r="209" spans="1:8">
      <c r="A209" s="4">
        <v>65</v>
      </c>
      <c r="B209" s="2" t="s">
        <v>38</v>
      </c>
      <c r="C209" s="2" t="s">
        <v>26</v>
      </c>
      <c r="D209" s="2" t="s">
        <v>50</v>
      </c>
      <c r="E209" s="2">
        <v>3</v>
      </c>
      <c r="F209" s="5">
        <v>1500</v>
      </c>
      <c r="G209" s="2" t="s">
        <v>51</v>
      </c>
      <c r="H209" s="2" t="s">
        <v>52</v>
      </c>
    </row>
    <row r="210" spans="1:8">
      <c r="A210" s="4">
        <v>65</v>
      </c>
      <c r="B210" s="2" t="s">
        <v>38</v>
      </c>
      <c r="C210" s="2" t="s">
        <v>26</v>
      </c>
      <c r="D210" s="2" t="s">
        <v>50</v>
      </c>
      <c r="E210" s="2">
        <v>4</v>
      </c>
      <c r="F210" s="5">
        <v>1500</v>
      </c>
      <c r="G210" s="2" t="s">
        <v>51</v>
      </c>
      <c r="H210" s="2" t="s">
        <v>52</v>
      </c>
    </row>
    <row r="211" spans="1:8">
      <c r="A211" s="4">
        <v>66</v>
      </c>
      <c r="B211" s="2" t="s">
        <v>33</v>
      </c>
      <c r="C211" s="2" t="s">
        <v>9</v>
      </c>
      <c r="D211" s="2" t="s">
        <v>13</v>
      </c>
      <c r="E211" s="2">
        <v>1</v>
      </c>
      <c r="F211" s="5">
        <v>69059</v>
      </c>
      <c r="G211" s="2" t="s">
        <v>11</v>
      </c>
      <c r="H211" s="2" t="s">
        <v>47</v>
      </c>
    </row>
    <row r="212" spans="1:8">
      <c r="A212" s="4">
        <v>66</v>
      </c>
      <c r="B212" s="2" t="s">
        <v>33</v>
      </c>
      <c r="C212" s="2" t="s">
        <v>9</v>
      </c>
      <c r="D212" s="2" t="s">
        <v>13</v>
      </c>
      <c r="E212" s="2">
        <v>2</v>
      </c>
      <c r="F212" s="5">
        <v>64812</v>
      </c>
      <c r="G212" s="2" t="s">
        <v>11</v>
      </c>
      <c r="H212" s="2" t="s">
        <v>47</v>
      </c>
    </row>
    <row r="213" spans="1:8">
      <c r="A213" s="4">
        <v>66</v>
      </c>
      <c r="B213" s="2" t="s">
        <v>33</v>
      </c>
      <c r="C213" s="2" t="s">
        <v>9</v>
      </c>
      <c r="D213" s="2" t="s">
        <v>24</v>
      </c>
      <c r="E213" s="2">
        <v>2</v>
      </c>
      <c r="F213" s="5">
        <v>25000</v>
      </c>
      <c r="G213" s="2" t="s">
        <v>22</v>
      </c>
      <c r="H213" s="2" t="s">
        <v>48</v>
      </c>
    </row>
    <row r="214" spans="1:8">
      <c r="A214" s="4">
        <v>66</v>
      </c>
      <c r="B214" s="2" t="s">
        <v>33</v>
      </c>
      <c r="C214" s="2" t="s">
        <v>9</v>
      </c>
      <c r="D214" s="2" t="s">
        <v>50</v>
      </c>
      <c r="E214" s="2">
        <v>4</v>
      </c>
      <c r="F214" s="5">
        <v>1500</v>
      </c>
      <c r="G214" s="2" t="s">
        <v>51</v>
      </c>
      <c r="H214" s="2" t="s">
        <v>52</v>
      </c>
    </row>
    <row r="215" spans="1:8">
      <c r="A215" s="4">
        <v>66</v>
      </c>
      <c r="B215" s="2" t="s">
        <v>33</v>
      </c>
      <c r="C215" s="2" t="s">
        <v>9</v>
      </c>
      <c r="D215" s="2" t="s">
        <v>50</v>
      </c>
      <c r="E215" s="2">
        <v>4</v>
      </c>
      <c r="F215" s="5">
        <v>1500</v>
      </c>
      <c r="G215" s="2" t="s">
        <v>51</v>
      </c>
      <c r="H215" s="2" t="s">
        <v>52</v>
      </c>
    </row>
    <row r="216" spans="1:8">
      <c r="A216" s="4">
        <v>67</v>
      </c>
      <c r="B216" s="2" t="s">
        <v>25</v>
      </c>
      <c r="C216" s="2" t="s">
        <v>26</v>
      </c>
      <c r="D216" s="2" t="s">
        <v>10</v>
      </c>
      <c r="E216" s="2">
        <v>2</v>
      </c>
      <c r="F216" s="5">
        <v>113795</v>
      </c>
      <c r="G216" s="2" t="s">
        <v>11</v>
      </c>
      <c r="H216" s="2" t="s">
        <v>49</v>
      </c>
    </row>
    <row r="217" spans="1:8">
      <c r="A217" s="4">
        <v>67</v>
      </c>
      <c r="B217" s="2" t="s">
        <v>25</v>
      </c>
      <c r="C217" s="2" t="s">
        <v>26</v>
      </c>
      <c r="D217" s="2" t="s">
        <v>24</v>
      </c>
      <c r="E217" s="2">
        <v>4</v>
      </c>
      <c r="F217" s="5">
        <v>25000</v>
      </c>
      <c r="G217" s="2" t="s">
        <v>22</v>
      </c>
      <c r="H217" s="2" t="s">
        <v>48</v>
      </c>
    </row>
    <row r="218" spans="1:8">
      <c r="A218" s="4">
        <v>67</v>
      </c>
      <c r="B218" s="2" t="s">
        <v>25</v>
      </c>
      <c r="C218" s="2" t="s">
        <v>26</v>
      </c>
      <c r="D218" s="2" t="s">
        <v>50</v>
      </c>
      <c r="E218" s="2">
        <v>1</v>
      </c>
      <c r="F218" s="5">
        <v>1500</v>
      </c>
      <c r="G218" s="2" t="s">
        <v>51</v>
      </c>
      <c r="H218" s="2" t="s">
        <v>52</v>
      </c>
    </row>
    <row r="219" spans="1:8">
      <c r="A219" s="4">
        <v>67</v>
      </c>
      <c r="B219" s="2" t="s">
        <v>25</v>
      </c>
      <c r="C219" s="2" t="s">
        <v>26</v>
      </c>
      <c r="D219" s="2" t="s">
        <v>50</v>
      </c>
      <c r="E219" s="2">
        <v>4</v>
      </c>
      <c r="F219" s="5">
        <v>1500</v>
      </c>
      <c r="G219" s="2" t="s">
        <v>51</v>
      </c>
      <c r="H219" s="2" t="s">
        <v>52</v>
      </c>
    </row>
    <row r="220" spans="1:8">
      <c r="A220" s="4">
        <v>68</v>
      </c>
      <c r="B220" s="2" t="s">
        <v>27</v>
      </c>
      <c r="C220" s="2" t="s">
        <v>20</v>
      </c>
      <c r="D220" s="2" t="s">
        <v>13</v>
      </c>
      <c r="E220" s="2">
        <v>2</v>
      </c>
      <c r="F220" s="5">
        <v>107269</v>
      </c>
      <c r="G220" s="2" t="s">
        <v>11</v>
      </c>
      <c r="H220" s="2" t="s">
        <v>47</v>
      </c>
    </row>
    <row r="221" spans="1:8">
      <c r="A221" s="4">
        <v>68</v>
      </c>
      <c r="B221" s="2" t="s">
        <v>27</v>
      </c>
      <c r="C221" s="2" t="s">
        <v>20</v>
      </c>
      <c r="D221" s="2" t="s">
        <v>10</v>
      </c>
      <c r="E221" s="2">
        <v>1</v>
      </c>
      <c r="F221" s="5">
        <v>106390</v>
      </c>
      <c r="G221" s="2" t="s">
        <v>11</v>
      </c>
      <c r="H221" s="2" t="s">
        <v>49</v>
      </c>
    </row>
    <row r="222" spans="1:8">
      <c r="A222" s="4">
        <v>68</v>
      </c>
      <c r="B222" s="2" t="s">
        <v>27</v>
      </c>
      <c r="C222" s="2" t="s">
        <v>20</v>
      </c>
      <c r="D222" s="2" t="s">
        <v>13</v>
      </c>
      <c r="E222" s="2">
        <v>3</v>
      </c>
      <c r="F222" s="5">
        <v>98934</v>
      </c>
      <c r="G222" s="2" t="s">
        <v>11</v>
      </c>
      <c r="H222" s="2" t="s">
        <v>12</v>
      </c>
    </row>
    <row r="223" spans="1:8">
      <c r="A223" s="4">
        <v>68</v>
      </c>
      <c r="B223" s="2" t="s">
        <v>27</v>
      </c>
      <c r="C223" s="2" t="s">
        <v>20</v>
      </c>
      <c r="D223" s="2" t="s">
        <v>10</v>
      </c>
      <c r="E223" s="2">
        <v>2</v>
      </c>
      <c r="F223" s="5">
        <v>47770</v>
      </c>
      <c r="G223" s="2" t="s">
        <v>11</v>
      </c>
      <c r="H223" s="2" t="s">
        <v>49</v>
      </c>
    </row>
    <row r="224" spans="1:8">
      <c r="A224" s="4">
        <v>68</v>
      </c>
      <c r="B224" s="2" t="s">
        <v>27</v>
      </c>
      <c r="C224" s="2" t="s">
        <v>20</v>
      </c>
      <c r="D224" s="2" t="s">
        <v>24</v>
      </c>
      <c r="E224" s="2">
        <v>1</v>
      </c>
      <c r="F224" s="5">
        <v>25000</v>
      </c>
      <c r="G224" s="2" t="s">
        <v>22</v>
      </c>
      <c r="H224" s="2" t="s">
        <v>48</v>
      </c>
    </row>
    <row r="225" spans="1:8">
      <c r="A225" s="4">
        <v>69</v>
      </c>
      <c r="B225" s="2" t="s">
        <v>19</v>
      </c>
      <c r="C225" s="2" t="s">
        <v>20</v>
      </c>
      <c r="D225" s="2" t="s">
        <v>10</v>
      </c>
      <c r="E225" s="2">
        <v>3</v>
      </c>
      <c r="F225" s="5">
        <v>94109</v>
      </c>
      <c r="G225" s="2" t="s">
        <v>11</v>
      </c>
      <c r="H225" s="2" t="s">
        <v>49</v>
      </c>
    </row>
    <row r="226" spans="1:8">
      <c r="A226" s="4">
        <v>69</v>
      </c>
      <c r="B226" s="2" t="s">
        <v>19</v>
      </c>
      <c r="C226" s="2" t="s">
        <v>20</v>
      </c>
      <c r="D226" s="2" t="s">
        <v>13</v>
      </c>
      <c r="E226" s="2">
        <v>2</v>
      </c>
      <c r="F226" s="5">
        <v>89043</v>
      </c>
      <c r="G226" s="2" t="s">
        <v>11</v>
      </c>
      <c r="H226" s="2" t="s">
        <v>12</v>
      </c>
    </row>
    <row r="227" spans="1:8">
      <c r="A227" s="4">
        <v>69</v>
      </c>
      <c r="B227" s="2" t="s">
        <v>19</v>
      </c>
      <c r="C227" s="2" t="s">
        <v>20</v>
      </c>
      <c r="D227" s="2" t="s">
        <v>10</v>
      </c>
      <c r="E227" s="2">
        <v>2</v>
      </c>
      <c r="F227" s="5">
        <v>78721</v>
      </c>
      <c r="G227" s="2" t="s">
        <v>11</v>
      </c>
      <c r="H227" s="2" t="s">
        <v>49</v>
      </c>
    </row>
    <row r="228" spans="1:8">
      <c r="A228" s="4">
        <v>69</v>
      </c>
      <c r="B228" s="2" t="s">
        <v>19</v>
      </c>
      <c r="C228" s="2" t="s">
        <v>20</v>
      </c>
      <c r="D228" s="2" t="s">
        <v>24</v>
      </c>
      <c r="E228" s="2">
        <v>3</v>
      </c>
      <c r="F228" s="5">
        <v>25000</v>
      </c>
      <c r="G228" s="2" t="s">
        <v>22</v>
      </c>
      <c r="H228" s="2" t="s">
        <v>48</v>
      </c>
    </row>
    <row r="229" spans="1:8">
      <c r="A229" s="4">
        <v>70</v>
      </c>
      <c r="B229" s="2" t="s">
        <v>8</v>
      </c>
      <c r="C229" s="2" t="s">
        <v>9</v>
      </c>
      <c r="D229" s="2" t="s">
        <v>13</v>
      </c>
      <c r="E229" s="2">
        <v>2</v>
      </c>
      <c r="F229" s="5">
        <v>89592</v>
      </c>
      <c r="G229" s="2" t="s">
        <v>11</v>
      </c>
      <c r="H229" s="2" t="s">
        <v>12</v>
      </c>
    </row>
    <row r="230" spans="1:8">
      <c r="A230" s="4">
        <v>70</v>
      </c>
      <c r="B230" s="2" t="s">
        <v>39</v>
      </c>
      <c r="C230" s="2" t="s">
        <v>26</v>
      </c>
      <c r="D230" s="2" t="s">
        <v>13</v>
      </c>
      <c r="E230" s="2">
        <v>3</v>
      </c>
      <c r="F230" s="5">
        <v>72541</v>
      </c>
      <c r="G230" s="2" t="s">
        <v>11</v>
      </c>
      <c r="H230" s="2" t="s">
        <v>12</v>
      </c>
    </row>
    <row r="231" spans="1:8">
      <c r="A231" s="4">
        <v>70</v>
      </c>
      <c r="B231" s="2" t="s">
        <v>39</v>
      </c>
      <c r="C231" s="2" t="s">
        <v>26</v>
      </c>
      <c r="D231" s="2" t="s">
        <v>10</v>
      </c>
      <c r="E231" s="2">
        <v>1</v>
      </c>
      <c r="F231" s="5">
        <v>40085</v>
      </c>
      <c r="G231" s="2" t="s">
        <v>11</v>
      </c>
      <c r="H231" s="2" t="s">
        <v>49</v>
      </c>
    </row>
    <row r="232" spans="1:8">
      <c r="A232" s="4">
        <v>70</v>
      </c>
      <c r="B232" s="2" t="s">
        <v>39</v>
      </c>
      <c r="C232" s="2" t="s">
        <v>26</v>
      </c>
      <c r="D232" s="2" t="s">
        <v>24</v>
      </c>
      <c r="E232" s="2">
        <v>4</v>
      </c>
      <c r="F232" s="5">
        <v>25000</v>
      </c>
      <c r="G232" s="2" t="s">
        <v>22</v>
      </c>
      <c r="H232" s="2" t="s">
        <v>48</v>
      </c>
    </row>
    <row r="233" spans="1:8">
      <c r="A233" s="4">
        <v>70</v>
      </c>
      <c r="B233" s="2" t="s">
        <v>39</v>
      </c>
      <c r="C233" s="2" t="s">
        <v>26</v>
      </c>
      <c r="D233" s="2" t="s">
        <v>24</v>
      </c>
      <c r="E233" s="2">
        <v>2</v>
      </c>
      <c r="F233" s="5">
        <v>25000</v>
      </c>
      <c r="G233" s="2" t="s">
        <v>22</v>
      </c>
      <c r="H233" s="2" t="s">
        <v>48</v>
      </c>
    </row>
    <row r="234" spans="1:8">
      <c r="A234" s="4">
        <v>70</v>
      </c>
      <c r="B234" s="2" t="s">
        <v>39</v>
      </c>
      <c r="C234" s="2" t="s">
        <v>26</v>
      </c>
      <c r="D234" s="2" t="s">
        <v>17</v>
      </c>
      <c r="E234" s="2">
        <v>1</v>
      </c>
      <c r="F234" s="5">
        <v>25000</v>
      </c>
      <c r="G234" s="2" t="s">
        <v>15</v>
      </c>
      <c r="H234" s="2" t="s">
        <v>18</v>
      </c>
    </row>
    <row r="235" spans="1:8">
      <c r="A235" s="4">
        <v>71</v>
      </c>
      <c r="B235" s="2" t="s">
        <v>34</v>
      </c>
      <c r="C235" s="2" t="s">
        <v>31</v>
      </c>
      <c r="D235" s="2" t="s">
        <v>13</v>
      </c>
      <c r="E235" s="2">
        <v>1</v>
      </c>
      <c r="F235" s="5">
        <v>83168</v>
      </c>
      <c r="G235" s="2" t="s">
        <v>11</v>
      </c>
      <c r="H235" s="2" t="s">
        <v>12</v>
      </c>
    </row>
    <row r="236" spans="1:8">
      <c r="A236" s="4">
        <v>71</v>
      </c>
      <c r="B236" s="2" t="s">
        <v>34</v>
      </c>
      <c r="C236" s="2" t="s">
        <v>31</v>
      </c>
      <c r="D236" s="2" t="s">
        <v>24</v>
      </c>
      <c r="E236" s="2">
        <v>3</v>
      </c>
      <c r="F236" s="5">
        <v>25000</v>
      </c>
      <c r="G236" s="2" t="s">
        <v>22</v>
      </c>
      <c r="H236" s="2" t="s">
        <v>48</v>
      </c>
    </row>
    <row r="237" spans="1:8">
      <c r="A237" s="4">
        <v>72</v>
      </c>
      <c r="B237" s="2" t="s">
        <v>46</v>
      </c>
      <c r="C237" s="2" t="s">
        <v>31</v>
      </c>
      <c r="D237" s="2" t="s">
        <v>13</v>
      </c>
      <c r="E237" s="2">
        <v>3</v>
      </c>
      <c r="F237" s="5">
        <v>35917</v>
      </c>
      <c r="G237" s="2" t="s">
        <v>11</v>
      </c>
      <c r="H237" s="2" t="s">
        <v>12</v>
      </c>
    </row>
    <row r="238" spans="1:8">
      <c r="A238" s="4">
        <v>72</v>
      </c>
      <c r="B238" s="2" t="s">
        <v>46</v>
      </c>
      <c r="C238" s="2" t="s">
        <v>31</v>
      </c>
      <c r="D238" s="2" t="s">
        <v>24</v>
      </c>
      <c r="E238" s="2">
        <v>1</v>
      </c>
      <c r="F238" s="5">
        <v>25000</v>
      </c>
      <c r="G238" s="2" t="s">
        <v>22</v>
      </c>
      <c r="H238" s="2" t="s">
        <v>48</v>
      </c>
    </row>
    <row r="239" spans="1:8">
      <c r="A239" s="4">
        <v>73</v>
      </c>
      <c r="B239" s="2" t="s">
        <v>27</v>
      </c>
      <c r="C239" s="2" t="s">
        <v>20</v>
      </c>
      <c r="D239" s="2" t="s">
        <v>24</v>
      </c>
      <c r="E239" s="2">
        <v>2</v>
      </c>
      <c r="F239" s="5">
        <v>25000</v>
      </c>
      <c r="G239" s="2" t="s">
        <v>22</v>
      </c>
      <c r="H239" s="2" t="s">
        <v>48</v>
      </c>
    </row>
    <row r="240" spans="1:8">
      <c r="A240" s="4">
        <v>73</v>
      </c>
      <c r="B240" s="2" t="s">
        <v>25</v>
      </c>
      <c r="C240" s="2" t="s">
        <v>26</v>
      </c>
      <c r="D240" s="2" t="s">
        <v>17</v>
      </c>
      <c r="E240" s="2">
        <v>3</v>
      </c>
      <c r="F240" s="5">
        <v>25000</v>
      </c>
      <c r="G240" s="2" t="s">
        <v>15</v>
      </c>
      <c r="H240" s="2" t="s">
        <v>18</v>
      </c>
    </row>
    <row r="241" spans="1:8">
      <c r="A241" s="4">
        <v>74</v>
      </c>
      <c r="B241" s="2" t="s">
        <v>33</v>
      </c>
      <c r="C241" s="2" t="s">
        <v>9</v>
      </c>
      <c r="D241" s="2" t="s">
        <v>13</v>
      </c>
      <c r="E241" s="2">
        <v>4</v>
      </c>
      <c r="F241" s="5">
        <v>75527</v>
      </c>
      <c r="G241" s="2" t="s">
        <v>11</v>
      </c>
      <c r="H241" s="2" t="s">
        <v>12</v>
      </c>
    </row>
    <row r="242" spans="1:8">
      <c r="A242" s="4">
        <v>74</v>
      </c>
      <c r="B242" s="2" t="s">
        <v>33</v>
      </c>
      <c r="C242" s="2" t="s">
        <v>9</v>
      </c>
      <c r="D242" s="2" t="s">
        <v>24</v>
      </c>
      <c r="E242" s="2">
        <v>2</v>
      </c>
      <c r="F242" s="5">
        <v>25000</v>
      </c>
      <c r="G242" s="2" t="s">
        <v>22</v>
      </c>
      <c r="H242" s="2" t="s">
        <v>48</v>
      </c>
    </row>
    <row r="243" spans="1:8">
      <c r="A243" s="4">
        <v>74</v>
      </c>
      <c r="B243" s="2" t="s">
        <v>33</v>
      </c>
      <c r="C243" s="2" t="s">
        <v>9</v>
      </c>
      <c r="D243" s="2" t="s">
        <v>17</v>
      </c>
      <c r="E243" s="2">
        <v>3</v>
      </c>
      <c r="F243" s="5">
        <v>25000</v>
      </c>
      <c r="G243" s="2" t="s">
        <v>15</v>
      </c>
      <c r="H243" s="2" t="s">
        <v>18</v>
      </c>
    </row>
    <row r="244" spans="1:8">
      <c r="A244" s="4">
        <v>74</v>
      </c>
      <c r="B244" s="2" t="s">
        <v>33</v>
      </c>
      <c r="C244" s="2" t="s">
        <v>9</v>
      </c>
      <c r="D244" s="2" t="s">
        <v>17</v>
      </c>
      <c r="E244" s="2">
        <v>4</v>
      </c>
      <c r="F244" s="5">
        <v>25000</v>
      </c>
      <c r="G244" s="2" t="s">
        <v>15</v>
      </c>
      <c r="H244" s="2" t="s">
        <v>18</v>
      </c>
    </row>
    <row r="245" spans="1:8">
      <c r="A245" s="4">
        <v>75</v>
      </c>
      <c r="B245" s="2" t="s">
        <v>28</v>
      </c>
      <c r="C245" s="2" t="s">
        <v>29</v>
      </c>
      <c r="D245" s="2" t="s">
        <v>13</v>
      </c>
      <c r="E245" s="2">
        <v>2</v>
      </c>
      <c r="F245" s="5">
        <v>121132</v>
      </c>
      <c r="G245" s="2" t="s">
        <v>11</v>
      </c>
      <c r="H245" s="2" t="s">
        <v>12</v>
      </c>
    </row>
    <row r="246" spans="1:8">
      <c r="A246" s="4">
        <v>75</v>
      </c>
      <c r="B246" s="2" t="s">
        <v>28</v>
      </c>
      <c r="C246" s="2" t="s">
        <v>29</v>
      </c>
      <c r="D246" s="2" t="s">
        <v>24</v>
      </c>
      <c r="E246" s="2">
        <v>3</v>
      </c>
      <c r="F246" s="5">
        <v>25000</v>
      </c>
      <c r="G246" s="2" t="s">
        <v>22</v>
      </c>
      <c r="H246" s="2" t="s">
        <v>48</v>
      </c>
    </row>
    <row r="247" spans="1:8">
      <c r="A247" s="4">
        <v>75</v>
      </c>
      <c r="B247" s="2" t="s">
        <v>28</v>
      </c>
      <c r="C247" s="2" t="s">
        <v>29</v>
      </c>
      <c r="D247" s="2" t="s">
        <v>17</v>
      </c>
      <c r="E247" s="2">
        <v>2</v>
      </c>
      <c r="F247" s="5">
        <v>25000</v>
      </c>
      <c r="G247" s="2" t="s">
        <v>15</v>
      </c>
      <c r="H247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1"/>
  <sheetViews>
    <sheetView tabSelected="1" workbookViewId="0">
      <selection activeCell="A3" sqref="A3"/>
    </sheetView>
  </sheetViews>
  <sheetFormatPr defaultRowHeight="15"/>
  <cols>
    <col min="1" max="1" width="24.28515625" bestFit="1" customWidth="1"/>
    <col min="2" max="2" width="19.28515625" bestFit="1" customWidth="1"/>
    <col min="3" max="3" width="27.85546875" bestFit="1" customWidth="1"/>
  </cols>
  <sheetData>
    <row r="3" spans="1:3">
      <c r="B3" s="30" t="s">
        <v>71</v>
      </c>
    </row>
    <row r="4" spans="1:3">
      <c r="A4" s="30" t="s">
        <v>69</v>
      </c>
      <c r="B4" t="s">
        <v>70</v>
      </c>
      <c r="C4" t="s">
        <v>72</v>
      </c>
    </row>
    <row r="5" spans="1:3">
      <c r="A5" s="31" t="s">
        <v>11</v>
      </c>
      <c r="B5" s="33">
        <v>119</v>
      </c>
      <c r="C5" s="33">
        <v>9513850</v>
      </c>
    </row>
    <row r="6" spans="1:3">
      <c r="A6" s="32" t="s">
        <v>12</v>
      </c>
      <c r="B6" s="33">
        <v>35</v>
      </c>
      <c r="C6" s="33">
        <v>2906219</v>
      </c>
    </row>
    <row r="7" spans="1:3">
      <c r="A7" s="32" t="s">
        <v>35</v>
      </c>
      <c r="B7" s="33">
        <v>24</v>
      </c>
      <c r="C7" s="33">
        <v>1964189</v>
      </c>
    </row>
    <row r="8" spans="1:3">
      <c r="A8" s="32" t="s">
        <v>47</v>
      </c>
      <c r="B8" s="33">
        <v>42</v>
      </c>
      <c r="C8" s="33">
        <v>3166443</v>
      </c>
    </row>
    <row r="9" spans="1:3">
      <c r="A9" s="32" t="s">
        <v>49</v>
      </c>
      <c r="B9" s="33">
        <v>18</v>
      </c>
      <c r="C9" s="33">
        <v>1476999</v>
      </c>
    </row>
    <row r="10" spans="1:3">
      <c r="A10" s="31" t="s">
        <v>22</v>
      </c>
      <c r="B10" s="33">
        <v>58</v>
      </c>
      <c r="C10" s="33">
        <v>1048503</v>
      </c>
    </row>
    <row r="11" spans="1:3">
      <c r="A11" s="32" t="s">
        <v>23</v>
      </c>
      <c r="B11" s="33">
        <v>25</v>
      </c>
      <c r="C11" s="33">
        <v>223503</v>
      </c>
    </row>
    <row r="12" spans="1:3">
      <c r="A12" s="32" t="s">
        <v>48</v>
      </c>
      <c r="B12" s="33">
        <v>33</v>
      </c>
      <c r="C12" s="33">
        <v>825000</v>
      </c>
    </row>
    <row r="13" spans="1:3">
      <c r="A13" s="31" t="s">
        <v>42</v>
      </c>
      <c r="B13" s="33">
        <v>32</v>
      </c>
      <c r="C13" s="33">
        <v>495674</v>
      </c>
    </row>
    <row r="14" spans="1:3">
      <c r="A14" s="32" t="s">
        <v>43</v>
      </c>
      <c r="B14" s="33">
        <v>32</v>
      </c>
      <c r="C14" s="33">
        <v>495674</v>
      </c>
    </row>
    <row r="15" spans="1:3">
      <c r="A15" s="31" t="s">
        <v>51</v>
      </c>
      <c r="B15" s="33">
        <v>9</v>
      </c>
      <c r="C15" s="33">
        <v>13500</v>
      </c>
    </row>
    <row r="16" spans="1:3">
      <c r="A16" s="32" t="s">
        <v>52</v>
      </c>
      <c r="B16" s="33">
        <v>9</v>
      </c>
      <c r="C16" s="33">
        <v>13500</v>
      </c>
    </row>
    <row r="17" spans="1:3">
      <c r="A17" s="31" t="s">
        <v>15</v>
      </c>
      <c r="B17" s="33">
        <v>27</v>
      </c>
      <c r="C17" s="33">
        <v>1167169</v>
      </c>
    </row>
    <row r="18" spans="1:3">
      <c r="A18" s="32" t="s">
        <v>16</v>
      </c>
      <c r="B18" s="33">
        <v>7</v>
      </c>
      <c r="C18" s="33">
        <v>317162</v>
      </c>
    </row>
    <row r="19" spans="1:3">
      <c r="A19" s="32" t="s">
        <v>18</v>
      </c>
      <c r="B19" s="33">
        <v>6</v>
      </c>
      <c r="C19" s="33">
        <v>150000</v>
      </c>
    </row>
    <row r="20" spans="1:3">
      <c r="A20" s="32" t="s">
        <v>32</v>
      </c>
      <c r="B20" s="33">
        <v>14</v>
      </c>
      <c r="C20" s="33">
        <v>700007</v>
      </c>
    </row>
    <row r="21" spans="1:3">
      <c r="A21" s="31" t="s">
        <v>53</v>
      </c>
      <c r="B21" s="33">
        <v>245</v>
      </c>
      <c r="C21" s="33">
        <v>12238696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topLeftCell="A13" workbookViewId="0">
      <selection activeCell="B28" sqref="B28:B30"/>
    </sheetView>
  </sheetViews>
  <sheetFormatPr defaultRowHeight="15"/>
  <cols>
    <col min="1" max="1" width="23.28515625" bestFit="1" customWidth="1"/>
    <col min="2" max="2" width="10.5703125" customWidth="1"/>
    <col min="3" max="3" width="12.7109375" customWidth="1"/>
    <col min="4" max="4" width="11" customWidth="1"/>
    <col min="5" max="5" width="10.140625" customWidth="1"/>
    <col min="6" max="6" width="12.28515625" customWidth="1"/>
    <col min="7" max="7" width="10.5703125" customWidth="1"/>
    <col min="8" max="8" width="12.42578125" customWidth="1"/>
  </cols>
  <sheetData>
    <row r="2" spans="1:10">
      <c r="A2" t="s">
        <v>68</v>
      </c>
    </row>
    <row r="3" spans="1:10">
      <c r="A3" s="2"/>
      <c r="B3" s="2"/>
      <c r="C3" s="27"/>
      <c r="D3" s="23" t="s">
        <v>67</v>
      </c>
      <c r="E3" s="23"/>
      <c r="F3" s="23"/>
      <c r="G3" s="23"/>
      <c r="H3" s="23"/>
      <c r="I3" s="23"/>
    </row>
    <row r="4" spans="1:10" ht="30">
      <c r="A4" s="2"/>
      <c r="B4" s="2"/>
      <c r="C4" s="2"/>
      <c r="D4" s="1" t="s">
        <v>63</v>
      </c>
      <c r="E4" s="1" t="s">
        <v>62</v>
      </c>
      <c r="F4" s="1" t="s">
        <v>61</v>
      </c>
      <c r="G4" s="1" t="s">
        <v>60</v>
      </c>
      <c r="H4" s="1" t="s">
        <v>59</v>
      </c>
      <c r="I4" s="1" t="s">
        <v>58</v>
      </c>
    </row>
    <row r="5" spans="1:10">
      <c r="A5" s="10" t="s">
        <v>11</v>
      </c>
      <c r="B5" s="2"/>
      <c r="C5" s="2"/>
      <c r="D5" s="2"/>
      <c r="E5" s="28">
        <v>0.05</v>
      </c>
      <c r="F5" s="28">
        <v>0.35</v>
      </c>
      <c r="G5" s="28">
        <v>0.5</v>
      </c>
      <c r="H5" s="28">
        <v>0.75</v>
      </c>
      <c r="I5" s="28">
        <v>0.75</v>
      </c>
    </row>
    <row r="6" spans="1:10">
      <c r="A6" s="10" t="s">
        <v>22</v>
      </c>
      <c r="B6" s="2"/>
      <c r="C6" s="2"/>
      <c r="D6" s="26"/>
      <c r="E6" s="28">
        <v>0.5</v>
      </c>
      <c r="F6" s="28">
        <v>0.9</v>
      </c>
      <c r="G6" s="28">
        <v>0.75</v>
      </c>
      <c r="H6" s="28">
        <v>0.75</v>
      </c>
      <c r="I6" s="28">
        <v>0.75</v>
      </c>
    </row>
    <row r="7" spans="1:10">
      <c r="A7" s="10" t="s">
        <v>42</v>
      </c>
      <c r="B7" s="2"/>
      <c r="C7" s="2"/>
      <c r="D7" s="24"/>
      <c r="E7" s="28">
        <v>0.5</v>
      </c>
      <c r="F7" s="28">
        <v>0.9</v>
      </c>
      <c r="G7" s="28">
        <v>0.75</v>
      </c>
      <c r="H7" s="28">
        <v>0.75</v>
      </c>
      <c r="I7" s="28">
        <v>0.75</v>
      </c>
    </row>
    <row r="8" spans="1:10">
      <c r="A8" s="10" t="s">
        <v>51</v>
      </c>
      <c r="B8" s="2"/>
      <c r="C8" s="2"/>
      <c r="D8" s="24"/>
      <c r="E8" s="28">
        <v>0.5</v>
      </c>
      <c r="F8" s="28">
        <v>0.9</v>
      </c>
      <c r="G8" s="28">
        <v>0.75</v>
      </c>
      <c r="H8" s="28">
        <v>0.75</v>
      </c>
      <c r="I8" s="28">
        <v>0.75</v>
      </c>
    </row>
    <row r="9" spans="1:10">
      <c r="A9" s="10" t="s">
        <v>15</v>
      </c>
      <c r="B9" s="2"/>
      <c r="C9" s="2"/>
      <c r="D9" s="24"/>
      <c r="E9" s="28">
        <v>0.25</v>
      </c>
      <c r="F9" s="28">
        <v>0.9</v>
      </c>
      <c r="G9" s="28">
        <v>0.75</v>
      </c>
      <c r="H9" s="28">
        <v>0.75</v>
      </c>
      <c r="I9" s="28">
        <v>0.75</v>
      </c>
    </row>
    <row r="10" spans="1:10">
      <c r="A10" s="25"/>
    </row>
    <row r="11" spans="1:10">
      <c r="A11" s="2"/>
      <c r="B11" s="2"/>
      <c r="C11" s="24"/>
      <c r="D11" s="2"/>
      <c r="E11" s="23" t="s">
        <v>67</v>
      </c>
      <c r="F11" s="23"/>
      <c r="G11" s="23"/>
      <c r="H11" s="23"/>
      <c r="I11" s="23"/>
      <c r="J11" s="22"/>
    </row>
    <row r="12" spans="1:10" ht="60">
      <c r="A12" s="21" t="s">
        <v>66</v>
      </c>
      <c r="B12" s="20" t="s">
        <v>65</v>
      </c>
      <c r="C12" s="19" t="s">
        <v>64</v>
      </c>
      <c r="D12" s="18" t="s">
        <v>63</v>
      </c>
      <c r="E12" s="18" t="s">
        <v>62</v>
      </c>
      <c r="F12" s="18" t="s">
        <v>61</v>
      </c>
      <c r="G12" s="18" t="s">
        <v>60</v>
      </c>
      <c r="H12" s="18" t="s">
        <v>59</v>
      </c>
      <c r="I12" s="18" t="s">
        <v>58</v>
      </c>
    </row>
    <row r="13" spans="1:10">
      <c r="A13" s="10" t="s">
        <v>11</v>
      </c>
      <c r="B13" s="17"/>
      <c r="C13" s="6"/>
      <c r="D13" s="16"/>
      <c r="E13" s="15"/>
      <c r="F13" s="15"/>
      <c r="G13" s="15"/>
      <c r="H13" s="15"/>
      <c r="I13" s="14"/>
    </row>
    <row r="14" spans="1:10">
      <c r="A14" s="8" t="s">
        <v>12</v>
      </c>
      <c r="B14" s="29"/>
      <c r="C14" s="11">
        <f>'[1]FY19 Moneywheel'!C5</f>
        <v>5200000</v>
      </c>
      <c r="D14" s="6">
        <f>E14/$E$5</f>
        <v>0</v>
      </c>
      <c r="E14" s="6">
        <f>F14/$F$5</f>
        <v>0</v>
      </c>
      <c r="F14" s="6">
        <f>G14/$G$5</f>
        <v>0</v>
      </c>
      <c r="G14" s="6">
        <f>H14/$H$5</f>
        <v>0</v>
      </c>
      <c r="H14" s="6">
        <f>I14/$I$5</f>
        <v>0</v>
      </c>
      <c r="I14" s="6">
        <f>B14</f>
        <v>0</v>
      </c>
    </row>
    <row r="15" spans="1:10">
      <c r="A15" s="8" t="s">
        <v>35</v>
      </c>
      <c r="B15" s="29"/>
      <c r="C15" s="11">
        <f>'[1]FY19 Moneywheel'!C6</f>
        <v>3500000</v>
      </c>
      <c r="D15" s="6">
        <f>E15/$E$5</f>
        <v>0</v>
      </c>
      <c r="E15" s="6">
        <f>F15/$F$5</f>
        <v>0</v>
      </c>
      <c r="F15" s="6">
        <f>G15/$G$5</f>
        <v>0</v>
      </c>
      <c r="G15" s="6">
        <f>H15/$H$5</f>
        <v>0</v>
      </c>
      <c r="H15" s="6">
        <f>I15/$I$5</f>
        <v>0</v>
      </c>
      <c r="I15" s="6">
        <f>B15</f>
        <v>0</v>
      </c>
    </row>
    <row r="16" spans="1:10">
      <c r="A16" s="8" t="s">
        <v>47</v>
      </c>
      <c r="B16" s="29"/>
      <c r="C16" s="11">
        <f>'[1]FY19 Moneywheel'!C7</f>
        <v>5500000</v>
      </c>
      <c r="D16" s="6">
        <f>E16/$E$5</f>
        <v>0</v>
      </c>
      <c r="E16" s="6">
        <f>F16/$F$5</f>
        <v>0</v>
      </c>
      <c r="F16" s="6">
        <f>G16/$G$5</f>
        <v>0</v>
      </c>
      <c r="G16" s="6">
        <f>H16/$H$5</f>
        <v>0</v>
      </c>
      <c r="H16" s="6">
        <f>I16/$I$5</f>
        <v>0</v>
      </c>
      <c r="I16" s="6">
        <f>B16</f>
        <v>0</v>
      </c>
    </row>
    <row r="17" spans="1:9">
      <c r="A17" s="8" t="s">
        <v>49</v>
      </c>
      <c r="B17" s="29"/>
      <c r="C17" s="11">
        <f>'[1]FY19 Moneywheel'!C8</f>
        <v>2600000</v>
      </c>
      <c r="D17" s="6">
        <f>E17/$E$5</f>
        <v>0</v>
      </c>
      <c r="E17" s="6">
        <f>F17/$F$5</f>
        <v>0</v>
      </c>
      <c r="F17" s="6">
        <f>G17/$G$5</f>
        <v>0</v>
      </c>
      <c r="G17" s="6">
        <f>H17/$H$5</f>
        <v>0</v>
      </c>
      <c r="H17" s="6">
        <f>I17/$I$5</f>
        <v>0</v>
      </c>
      <c r="I17" s="6">
        <f>B17</f>
        <v>0</v>
      </c>
    </row>
    <row r="18" spans="1:9">
      <c r="A18" s="8" t="s">
        <v>57</v>
      </c>
      <c r="B18" s="9">
        <f>SUM(B14:B17)</f>
        <v>0</v>
      </c>
      <c r="C18" s="11">
        <f>SUM(C14:C17)</f>
        <v>16800000</v>
      </c>
      <c r="D18" s="6">
        <f>SUM(D14:D17)</f>
        <v>0</v>
      </c>
      <c r="E18" s="6">
        <f>SUM(E14:E17)</f>
        <v>0</v>
      </c>
      <c r="F18" s="6">
        <f>SUM(F14:F17)</f>
        <v>0</v>
      </c>
      <c r="G18" s="6">
        <f>SUM(G14:G17)</f>
        <v>0</v>
      </c>
      <c r="H18" s="6">
        <f>SUM(H14:H17)</f>
        <v>0</v>
      </c>
      <c r="I18" s="6">
        <f>SUM(I14:I17)</f>
        <v>0</v>
      </c>
    </row>
    <row r="19" spans="1:9">
      <c r="A19" s="10" t="s">
        <v>22</v>
      </c>
      <c r="B19" s="9"/>
      <c r="C19" s="7"/>
      <c r="D19" s="13"/>
      <c r="E19" s="13"/>
      <c r="F19" s="13"/>
      <c r="G19" s="13"/>
      <c r="H19" s="13"/>
      <c r="I19" s="13"/>
    </row>
    <row r="20" spans="1:9">
      <c r="A20" s="8" t="s">
        <v>23</v>
      </c>
      <c r="B20" s="29"/>
      <c r="C20" s="11">
        <f>'[1]FY19 Moneywheel'!C11</f>
        <v>500000</v>
      </c>
      <c r="D20" s="6">
        <f>E20/$E$6</f>
        <v>0</v>
      </c>
      <c r="E20" s="6">
        <f>F20/$F$5</f>
        <v>0</v>
      </c>
      <c r="F20" s="6">
        <f>G20/$G$5</f>
        <v>0</v>
      </c>
      <c r="G20" s="6">
        <f>H20/$H$6</f>
        <v>0</v>
      </c>
      <c r="H20" s="6">
        <f>I20/$I$6</f>
        <v>0</v>
      </c>
      <c r="I20" s="6">
        <f>B20</f>
        <v>0</v>
      </c>
    </row>
    <row r="21" spans="1:9">
      <c r="A21" s="8" t="s">
        <v>48</v>
      </c>
      <c r="B21" s="29"/>
      <c r="C21" s="11">
        <f>'[1]FY19 Moneywheel'!C12</f>
        <v>1650000</v>
      </c>
      <c r="D21" s="6">
        <f>E21/$E$6</f>
        <v>0</v>
      </c>
      <c r="E21" s="6">
        <f>F21/$F$5</f>
        <v>0</v>
      </c>
      <c r="F21" s="6">
        <f>G21/$G$5</f>
        <v>0</v>
      </c>
      <c r="G21" s="6">
        <f>H21/$H$6</f>
        <v>0</v>
      </c>
      <c r="H21" s="6">
        <f>I21/$I$6</f>
        <v>0</v>
      </c>
      <c r="I21" s="6">
        <f>B21</f>
        <v>0</v>
      </c>
    </row>
    <row r="22" spans="1:9">
      <c r="A22" s="8" t="s">
        <v>57</v>
      </c>
      <c r="B22" s="9">
        <f>SUM(B20:B21)</f>
        <v>0</v>
      </c>
      <c r="C22" s="7">
        <f>SUM(C20:C21)</f>
        <v>2150000</v>
      </c>
      <c r="D22" s="6">
        <f>SUM(D20:D21)</f>
        <v>0</v>
      </c>
      <c r="E22" s="6">
        <f>SUM(E20:E21)</f>
        <v>0</v>
      </c>
      <c r="F22" s="6">
        <f>SUM(F20:F21)</f>
        <v>0</v>
      </c>
      <c r="G22" s="6">
        <f>SUM(G20:G21)</f>
        <v>0</v>
      </c>
      <c r="H22" s="6">
        <f>SUM(H20:H21)</f>
        <v>0</v>
      </c>
      <c r="I22" s="6">
        <f>SUM(I20:I21)</f>
        <v>0</v>
      </c>
    </row>
    <row r="23" spans="1:9">
      <c r="A23" s="10" t="s">
        <v>42</v>
      </c>
      <c r="B23" s="9"/>
      <c r="C23" s="7"/>
      <c r="D23" s="6"/>
      <c r="E23" s="13"/>
      <c r="F23" s="13"/>
      <c r="G23" s="13"/>
      <c r="H23" s="13"/>
      <c r="I23" s="13"/>
    </row>
    <row r="24" spans="1:9">
      <c r="A24" s="8" t="s">
        <v>43</v>
      </c>
      <c r="B24" s="29"/>
      <c r="C24" s="11">
        <f>'[1]FY19 Moneywheel'!C15</f>
        <v>1500000</v>
      </c>
      <c r="D24" s="6">
        <f>E24/$E$7</f>
        <v>0</v>
      </c>
      <c r="E24" s="6">
        <f>F24/$F$7</f>
        <v>0</v>
      </c>
      <c r="F24" s="6">
        <f>G24/G7</f>
        <v>0</v>
      </c>
      <c r="G24" s="6">
        <f>H24/$H$7</f>
        <v>0</v>
      </c>
      <c r="H24" s="6">
        <f>I24/$I$7</f>
        <v>0</v>
      </c>
      <c r="I24" s="6">
        <f>B24</f>
        <v>0</v>
      </c>
    </row>
    <row r="25" spans="1:9">
      <c r="A25" s="10" t="s">
        <v>51</v>
      </c>
      <c r="B25" s="9"/>
      <c r="C25" s="7"/>
      <c r="D25" s="6"/>
      <c r="E25" s="13"/>
      <c r="F25" s="13"/>
      <c r="G25" s="13"/>
      <c r="H25" s="13"/>
      <c r="I25" s="13"/>
    </row>
    <row r="26" spans="1:9">
      <c r="A26" s="8" t="s">
        <v>52</v>
      </c>
      <c r="B26" s="29"/>
      <c r="C26" s="11">
        <f>'[1]FY19 Moneywheel'!C17</f>
        <v>50000</v>
      </c>
      <c r="D26" s="6">
        <f>E26/$E$8</f>
        <v>0</v>
      </c>
      <c r="E26" s="6">
        <f>F26/$F$8</f>
        <v>0</v>
      </c>
      <c r="F26" s="6">
        <f>G26/$G$8</f>
        <v>0</v>
      </c>
      <c r="G26" s="6">
        <f>H26/$H$8</f>
        <v>0</v>
      </c>
      <c r="H26" s="6">
        <f>I26/$I$8</f>
        <v>0</v>
      </c>
      <c r="I26" s="6">
        <f>B26</f>
        <v>0</v>
      </c>
    </row>
    <row r="27" spans="1:9">
      <c r="A27" s="10" t="s">
        <v>15</v>
      </c>
      <c r="B27" s="9"/>
      <c r="C27" s="7"/>
      <c r="D27" s="6"/>
      <c r="E27" s="13"/>
      <c r="F27" s="13"/>
      <c r="G27" s="13"/>
      <c r="H27" s="13"/>
      <c r="I27" s="13"/>
    </row>
    <row r="28" spans="1:9">
      <c r="A28" s="8" t="s">
        <v>16</v>
      </c>
      <c r="B28" s="29"/>
      <c r="C28" s="11">
        <f>'[1]FY19 Moneywheel'!C19</f>
        <v>650000</v>
      </c>
      <c r="D28" s="6">
        <f>E28/$E$9</f>
        <v>0</v>
      </c>
      <c r="E28" s="6">
        <f>F28/$F$9</f>
        <v>0</v>
      </c>
      <c r="F28" s="6">
        <f>G28/$G$9</f>
        <v>0</v>
      </c>
      <c r="G28" s="6">
        <f>H28/$H$9</f>
        <v>0</v>
      </c>
      <c r="H28" s="6">
        <f>I28/$I$9</f>
        <v>0</v>
      </c>
      <c r="I28" s="6">
        <f>B28</f>
        <v>0</v>
      </c>
    </row>
    <row r="29" spans="1:9">
      <c r="A29" s="12" t="s">
        <v>56</v>
      </c>
      <c r="B29" s="29"/>
      <c r="C29" s="11">
        <f>'[1]FY19 Moneywheel'!C20</f>
        <v>650000</v>
      </c>
      <c r="D29" s="6">
        <f>E29/$E$9</f>
        <v>0</v>
      </c>
      <c r="E29" s="6">
        <f>F29/$F$9</f>
        <v>0</v>
      </c>
      <c r="F29" s="6">
        <f>G29/$G$9</f>
        <v>0</v>
      </c>
      <c r="G29" s="6">
        <f>H29/$H$9</f>
        <v>0</v>
      </c>
      <c r="H29" s="6">
        <f>I29/$I$9</f>
        <v>0</v>
      </c>
      <c r="I29" s="6">
        <f>B29</f>
        <v>0</v>
      </c>
    </row>
    <row r="30" spans="1:9">
      <c r="A30" s="12" t="s">
        <v>55</v>
      </c>
      <c r="B30" s="29"/>
      <c r="C30" s="11">
        <f>'[1]FY19 Moneywheel'!C21</f>
        <v>300000</v>
      </c>
      <c r="D30" s="6">
        <f>E30/$E$9</f>
        <v>0</v>
      </c>
      <c r="E30" s="6">
        <f>F30/$F$9</f>
        <v>0</v>
      </c>
      <c r="F30" s="6">
        <f>G30/$G$9</f>
        <v>0</v>
      </c>
      <c r="G30" s="6">
        <f>H30/$H$9</f>
        <v>0</v>
      </c>
      <c r="H30" s="6">
        <f>I30/$I$9</f>
        <v>0</v>
      </c>
      <c r="I30" s="6">
        <f>B30</f>
        <v>0</v>
      </c>
    </row>
    <row r="31" spans="1:9">
      <c r="A31" s="10" t="s">
        <v>54</v>
      </c>
      <c r="B31" s="9">
        <f>SUM(B28:B30)</f>
        <v>0</v>
      </c>
      <c r="C31" s="7">
        <f>SUM(C28:C30)</f>
        <v>1600000</v>
      </c>
      <c r="D31" s="6">
        <f>E31/$E$9</f>
        <v>0</v>
      </c>
      <c r="E31" s="6">
        <f>F31/$F$9</f>
        <v>0</v>
      </c>
      <c r="F31" s="6">
        <f>G31/$G$9</f>
        <v>0</v>
      </c>
      <c r="G31" s="6">
        <f>H31/$H$9</f>
        <v>0</v>
      </c>
      <c r="H31" s="6">
        <f>I31/$I$9</f>
        <v>0</v>
      </c>
      <c r="I31" s="6">
        <f>B31</f>
        <v>0</v>
      </c>
    </row>
    <row r="32" spans="1:9">
      <c r="A32" s="8" t="s">
        <v>53</v>
      </c>
      <c r="B32" s="6">
        <f>B31+B26+B24+B22+B18</f>
        <v>0</v>
      </c>
      <c r="C32" s="7">
        <f>C31+C26+C24+C22+C18</f>
        <v>22100000</v>
      </c>
      <c r="D32" s="6">
        <f>D31+D26+D24+D22+D18</f>
        <v>0</v>
      </c>
      <c r="E32" s="6">
        <f>E31+E26+E24+E22+E18</f>
        <v>0</v>
      </c>
      <c r="F32" s="6">
        <f>F31+F26+F24+F22+F18</f>
        <v>0</v>
      </c>
      <c r="G32" s="6">
        <f>G31+G26+G24+G22+G18</f>
        <v>0</v>
      </c>
      <c r="H32" s="6">
        <f>H31+H26+H24+H22+H18</f>
        <v>0</v>
      </c>
      <c r="I32" s="6">
        <f>I31+I26+I24+I22+I18</f>
        <v>0</v>
      </c>
    </row>
  </sheetData>
  <mergeCells count="2">
    <mergeCell ref="D3:I3"/>
    <mergeCell ref="E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MW Base Data</vt:lpstr>
      <vt:lpstr>MW Pivot</vt:lpstr>
      <vt:lpstr>FY19 Demand Gen Rqmt 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Mecke</dc:creator>
  <cp:lastModifiedBy>John Mecke</cp:lastModifiedBy>
  <dcterms:created xsi:type="dcterms:W3CDTF">2018-10-04T20:09:17Z</dcterms:created>
  <dcterms:modified xsi:type="dcterms:W3CDTF">2018-10-04T20:13:20Z</dcterms:modified>
</cp:coreProperties>
</file>